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ianuarie 2020" sheetId="1" r:id="rId1"/>
  </sheets>
  <definedNames>
    <definedName name="_xlnm._FilterDatabase" localSheetId="0" hidden="1">'ianuarie 2020'!$B$1:$B$180</definedName>
  </definedNames>
  <calcPr fullCalcOnLoad="1"/>
</workbook>
</file>

<file path=xl/sharedStrings.xml><?xml version="1.0" encoding="utf-8"?>
<sst xmlns="http://schemas.openxmlformats.org/spreadsheetml/2006/main" count="453" uniqueCount="149">
  <si>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</si>
  <si>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</si>
  <si>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</si>
  <si>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</si>
  <si>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</si>
  <si>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</si>
  <si>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</si>
  <si>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</si>
  <si>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</si>
  <si>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</si>
  <si>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</si>
  <si>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</si>
  <si>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</si>
  <si>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</si>
  <si>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</si>
  <si>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</si>
  <si>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</si>
  <si>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</si>
  <si>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</si>
  <si>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</si>
  <si>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</si>
  <si>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</si>
  <si>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</si>
  <si>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</si>
  <si>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</si>
  <si>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</si>
  <si>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</si>
  <si>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</si>
  <si>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</si>
  <si>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</si>
  <si>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</si>
  <si>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</si>
  <si>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</si>
  <si>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</si>
  <si>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</si>
  <si>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</si>
  <si>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</si>
  <si>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</si>
  <si>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</si>
  <si>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</si>
  <si>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</si>
  <si>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</si>
  <si>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</si>
  <si>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</si>
  <si>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</si>
  <si>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</si>
  <si>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</si>
  <si>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</si>
  <si>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</si>
  <si>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</si>
  <si>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</si>
  <si>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</si>
  <si>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</si>
  <si>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</si>
  <si>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</si>
  <si>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</si>
  <si>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</si>
  <si>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</si>
  <si>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</si>
  <si>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</si>
  <si>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</si>
  <si>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</si>
  <si>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</si>
  <si>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</si>
  <si>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</si>
  <si>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</si>
  <si>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</si>
  <si>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</si>
  <si>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</si>
  <si>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</si>
  <si>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</si>
  <si>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</si>
  <si>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</si>
  <si>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ianuarie 2020</t>
  </si>
  <si>
    <t>CM Policlinico di Monza</t>
  </si>
  <si>
    <t>Centrul de Diagnostic si Tratament Provita</t>
  </si>
  <si>
    <t>SC Lotus-Med SRL</t>
  </si>
  <si>
    <t>Boala HUNTER</t>
  </si>
  <si>
    <r>
      <t xml:space="preserve">DECONTARI  </t>
    </r>
    <r>
      <rPr>
        <b/>
        <u val="single"/>
        <sz val="12"/>
        <rFont val="Arial"/>
        <family val="2"/>
      </rPr>
      <t>PNS -</t>
    </r>
    <r>
      <rPr>
        <b/>
        <sz val="12"/>
        <rFont val="Arial"/>
        <family val="2"/>
      </rPr>
      <t xml:space="preserve"> PENTRU ANUL 2019 </t>
    </r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</si>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</sst>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4" fontId="4" fillId="0" borderId="13" xfId="57" applyNumberFormat="1" applyFont="1" applyFill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4" xfId="57" applyFont="1" applyFill="1" applyBorder="1" applyAlignment="1">
      <alignment horizontal="center" vertical="center" wrapText="1"/>
      <protection/>
    </xf>
    <xf numFmtId="4" fontId="4" fillId="0" borderId="15" xfId="57" applyNumberFormat="1" applyFont="1" applyFill="1" applyBorder="1" applyAlignment="1">
      <alignment horizontal="center" vertical="center" wrapText="1"/>
      <protection/>
    </xf>
    <xf numFmtId="4" fontId="4" fillId="0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" sqref="J3"/>
    </sheetView>
  </sheetViews>
  <sheetFormatPr defaultColWidth="9.140625" defaultRowHeight="15"/>
  <cols>
    <col min="1" max="1" width="36.140625" style="20" customWidth="1"/>
    <col min="2" max="2" width="42.140625" style="5" customWidth="1"/>
    <col min="3" max="3" width="31.7109375" style="6" customWidth="1"/>
    <col min="4" max="16384" width="9.140625" style="7" customWidth="1"/>
  </cols>
  <sheetData>
    <row r="1" spans="1:2" ht="15.75">
      <c r="A1" s="19"/>
      <c r="B1" s="1"/>
    </row>
    <row r="2" spans="1:2" ht="15.75">
      <c r="A2" s="19"/>
      <c r="B2" s="1"/>
    </row>
    <row r="3" spans="1:3" ht="33" customHeight="1">
      <c r="A3" s="15" t="s">
        <v>78</v>
      </c>
      <c r="B3" s="15"/>
      <c r="C3" s="15"/>
    </row>
    <row r="4" ht="16.5" thickBot="1"/>
    <row r="5" spans="1:3" s="9" customFormat="1" ht="36" customHeight="1" thickBot="1">
      <c r="A5" s="38" t="s">
        <v>10</v>
      </c>
      <c r="B5" s="39" t="s">
        <v>0</v>
      </c>
      <c r="C5" s="40" t="s">
        <v>73</v>
      </c>
    </row>
    <row r="6" spans="1:3" ht="36.75" customHeight="1">
      <c r="A6" s="25" t="s">
        <v>68</v>
      </c>
      <c r="B6" s="36" t="s">
        <v>17</v>
      </c>
      <c r="C6" s="37">
        <f>C7+C8+C9+C10+C11+C12+C13+C14+C15</f>
        <v>3549021.3000000003</v>
      </c>
    </row>
    <row r="7" spans="1:3" ht="54" customHeight="1">
      <c r="A7" s="25"/>
      <c r="B7" s="3" t="s">
        <v>60</v>
      </c>
      <c r="C7" s="12">
        <v>410196.05</v>
      </c>
    </row>
    <row r="8" spans="1:3" ht="81" customHeight="1">
      <c r="A8" s="25"/>
      <c r="B8" s="3" t="s">
        <v>63</v>
      </c>
      <c r="C8" s="12">
        <v>389384.2</v>
      </c>
    </row>
    <row r="9" spans="1:3" ht="28.5" customHeight="1">
      <c r="A9" s="25"/>
      <c r="B9" s="13" t="s">
        <v>1</v>
      </c>
      <c r="C9" s="12">
        <v>0</v>
      </c>
    </row>
    <row r="10" spans="1:3" ht="75" customHeight="1">
      <c r="A10" s="25"/>
      <c r="B10" s="3" t="s">
        <v>61</v>
      </c>
      <c r="C10" s="12">
        <v>702035.22</v>
      </c>
    </row>
    <row r="11" spans="1:3" ht="51.75" customHeight="1">
      <c r="A11" s="25"/>
      <c r="B11" s="3" t="s">
        <v>62</v>
      </c>
      <c r="C11" s="12">
        <v>387502.47</v>
      </c>
    </row>
    <row r="12" spans="1:3" ht="67.5" customHeight="1">
      <c r="A12" s="25"/>
      <c r="B12" s="3" t="s">
        <v>64</v>
      </c>
      <c r="C12" s="12">
        <v>518824.41</v>
      </c>
    </row>
    <row r="13" spans="1:3" ht="51.75" customHeight="1">
      <c r="A13" s="25"/>
      <c r="B13" s="3" t="s">
        <v>65</v>
      </c>
      <c r="C13" s="12">
        <v>731760.73</v>
      </c>
    </row>
    <row r="14" spans="1:3" ht="51.75" customHeight="1">
      <c r="A14" s="25"/>
      <c r="B14" s="3" t="s">
        <v>66</v>
      </c>
      <c r="C14" s="12">
        <v>131984.24</v>
      </c>
    </row>
    <row r="15" spans="1:3" ht="51.75" customHeight="1">
      <c r="A15" s="25"/>
      <c r="B15" s="3" t="s">
        <v>67</v>
      </c>
      <c r="C15" s="12">
        <v>277333.98</v>
      </c>
    </row>
    <row r="16" spans="1:3" ht="30" customHeight="1">
      <c r="A16" s="25"/>
      <c r="B16" s="2" t="s">
        <v>2</v>
      </c>
      <c r="C16" s="11">
        <f>C17+C18+C19+C20</f>
        <v>0</v>
      </c>
    </row>
    <row r="17" spans="1:3" ht="45" customHeight="1">
      <c r="A17" s="25"/>
      <c r="B17" s="3" t="s">
        <v>60</v>
      </c>
      <c r="C17" s="12">
        <v>0</v>
      </c>
    </row>
    <row r="18" spans="1:3" ht="28.5" customHeight="1">
      <c r="A18" s="25"/>
      <c r="B18" s="3" t="s">
        <v>1</v>
      </c>
      <c r="C18" s="12">
        <v>0</v>
      </c>
    </row>
    <row r="19" spans="1:3" ht="47.25" customHeight="1">
      <c r="A19" s="25"/>
      <c r="B19" s="3" t="s">
        <v>61</v>
      </c>
      <c r="C19" s="12">
        <v>0</v>
      </c>
    </row>
    <row r="20" spans="1:3" ht="51.75" customHeight="1">
      <c r="A20" s="25"/>
      <c r="B20" s="3" t="s">
        <v>65</v>
      </c>
      <c r="C20" s="12">
        <v>0</v>
      </c>
    </row>
    <row r="21" spans="1:3" ht="28.5" customHeight="1">
      <c r="A21" s="25"/>
      <c r="B21" s="2" t="s">
        <v>18</v>
      </c>
      <c r="C21" s="11">
        <f>C22+C23+C24+C25</f>
        <v>0</v>
      </c>
    </row>
    <row r="22" spans="1:3" ht="51" customHeight="1">
      <c r="A22" s="25"/>
      <c r="B22" s="3" t="s">
        <v>60</v>
      </c>
      <c r="C22" s="12">
        <v>0</v>
      </c>
    </row>
    <row r="23" spans="1:3" ht="28.5" customHeight="1">
      <c r="A23" s="25"/>
      <c r="B23" s="3" t="s">
        <v>1</v>
      </c>
      <c r="C23" s="12">
        <v>0</v>
      </c>
    </row>
    <row r="24" spans="1:3" ht="45" customHeight="1">
      <c r="A24" s="25"/>
      <c r="B24" s="3" t="s">
        <v>62</v>
      </c>
      <c r="C24" s="12">
        <v>0</v>
      </c>
    </row>
    <row r="25" spans="1:3" ht="51.75" customHeight="1">
      <c r="A25" s="25"/>
      <c r="B25" s="3" t="s">
        <v>67</v>
      </c>
      <c r="C25" s="12">
        <v>0</v>
      </c>
    </row>
    <row r="26" spans="1:3" ht="45.75" customHeight="1">
      <c r="A26" s="26"/>
      <c r="B26" s="2" t="s">
        <v>8</v>
      </c>
      <c r="C26" s="11">
        <f>C21+C16+C6</f>
        <v>3549021.3000000003</v>
      </c>
    </row>
    <row r="27" spans="1:3" ht="52.5" customHeight="1">
      <c r="A27" s="24" t="s">
        <v>11</v>
      </c>
      <c r="B27" s="2" t="s">
        <v>19</v>
      </c>
      <c r="C27" s="11">
        <f>C28+C29+C30</f>
        <v>53478.67</v>
      </c>
    </row>
    <row r="28" spans="1:3" ht="28.5" customHeight="1">
      <c r="A28" s="25"/>
      <c r="B28" s="3" t="s">
        <v>3</v>
      </c>
      <c r="C28" s="12">
        <v>0</v>
      </c>
    </row>
    <row r="29" spans="1:3" ht="33.75" customHeight="1">
      <c r="A29" s="25"/>
      <c r="B29" s="3" t="s">
        <v>20</v>
      </c>
      <c r="C29" s="12">
        <v>0</v>
      </c>
    </row>
    <row r="30" spans="1:3" ht="33.75" customHeight="1">
      <c r="A30" s="25"/>
      <c r="B30" s="3" t="s">
        <v>21</v>
      </c>
      <c r="C30" s="12">
        <v>53478.67</v>
      </c>
    </row>
    <row r="31" spans="1:3" ht="37.5" customHeight="1">
      <c r="A31" s="25"/>
      <c r="B31" s="2" t="s">
        <v>24</v>
      </c>
      <c r="C31" s="11">
        <f>C32+C33</f>
        <v>0</v>
      </c>
    </row>
    <row r="32" spans="1:3" ht="28.5" customHeight="1">
      <c r="A32" s="25"/>
      <c r="B32" s="3" t="s">
        <v>3</v>
      </c>
      <c r="C32" s="12">
        <v>0</v>
      </c>
    </row>
    <row r="33" spans="1:3" ht="32.25" customHeight="1">
      <c r="A33" s="25"/>
      <c r="B33" s="3" t="s">
        <v>20</v>
      </c>
      <c r="C33" s="12">
        <v>0</v>
      </c>
    </row>
    <row r="34" spans="1:3" ht="40.5" customHeight="1">
      <c r="A34" s="25"/>
      <c r="B34" s="2" t="s">
        <v>26</v>
      </c>
      <c r="C34" s="11">
        <f>C35</f>
        <v>0</v>
      </c>
    </row>
    <row r="35" spans="1:3" ht="42.75" customHeight="1">
      <c r="A35" s="25"/>
      <c r="B35" s="3" t="s">
        <v>21</v>
      </c>
      <c r="C35" s="12">
        <v>0</v>
      </c>
    </row>
    <row r="36" spans="1:3" ht="28.5" customHeight="1">
      <c r="A36" s="26"/>
      <c r="B36" s="2" t="s">
        <v>8</v>
      </c>
      <c r="C36" s="11">
        <f>C31+C27+C34</f>
        <v>53478.67</v>
      </c>
    </row>
    <row r="37" spans="1:3" ht="28.5" customHeight="1">
      <c r="A37" s="24" t="s">
        <v>12</v>
      </c>
      <c r="B37" s="3" t="s">
        <v>22</v>
      </c>
      <c r="C37" s="12">
        <v>1848938.79</v>
      </c>
    </row>
    <row r="38" spans="1:3" ht="28.5" customHeight="1">
      <c r="A38" s="25"/>
      <c r="B38" s="3" t="s">
        <v>23</v>
      </c>
      <c r="C38" s="12">
        <v>1876749.12</v>
      </c>
    </row>
    <row r="39" spans="1:3" ht="28.5" customHeight="1">
      <c r="A39" s="25"/>
      <c r="B39" s="3" t="s">
        <v>24</v>
      </c>
      <c r="C39" s="12">
        <v>772498.26</v>
      </c>
    </row>
    <row r="40" spans="1:3" ht="28.5" customHeight="1">
      <c r="A40" s="25"/>
      <c r="B40" s="3" t="s">
        <v>17</v>
      </c>
      <c r="C40" s="12">
        <v>0</v>
      </c>
    </row>
    <row r="41" spans="1:3" ht="28.5" customHeight="1">
      <c r="A41" s="25"/>
      <c r="B41" s="3" t="s">
        <v>25</v>
      </c>
      <c r="C41" s="12">
        <v>0</v>
      </c>
    </row>
    <row r="42" spans="1:3" ht="46.5" customHeight="1">
      <c r="A42" s="26"/>
      <c r="B42" s="2" t="s">
        <v>8</v>
      </c>
      <c r="C42" s="10">
        <f>C41+C40+C39+C38+C37</f>
        <v>4498186.17</v>
      </c>
    </row>
    <row r="43" spans="1:3" ht="32.25" customHeight="1">
      <c r="A43" s="24" t="s">
        <v>13</v>
      </c>
      <c r="B43" s="3" t="s">
        <v>26</v>
      </c>
      <c r="C43" s="12">
        <v>168235.78</v>
      </c>
    </row>
    <row r="44" spans="1:3" ht="28.5" customHeight="1">
      <c r="A44" s="25"/>
      <c r="B44" s="3" t="s">
        <v>23</v>
      </c>
      <c r="C44" s="12">
        <v>303088.9</v>
      </c>
    </row>
    <row r="45" spans="1:3" ht="28.5" customHeight="1">
      <c r="A45" s="25"/>
      <c r="B45" s="3" t="s">
        <v>27</v>
      </c>
      <c r="C45" s="12">
        <v>143681.44</v>
      </c>
    </row>
    <row r="46" spans="1:3" ht="28.5" customHeight="1">
      <c r="A46" s="25"/>
      <c r="B46" s="3" t="s">
        <v>22</v>
      </c>
      <c r="C46" s="16">
        <v>1009018.9</v>
      </c>
    </row>
    <row r="47" spans="1:3" ht="28.5" customHeight="1">
      <c r="A47" s="25"/>
      <c r="B47" s="3" t="s">
        <v>28</v>
      </c>
      <c r="C47" s="12">
        <v>0</v>
      </c>
    </row>
    <row r="48" spans="1:3" ht="32.25" customHeight="1">
      <c r="A48" s="25"/>
      <c r="B48" s="3" t="s">
        <v>29</v>
      </c>
      <c r="C48" s="12">
        <v>0</v>
      </c>
    </row>
    <row r="49" spans="1:3" ht="28.5" customHeight="1">
      <c r="A49" s="25"/>
      <c r="B49" s="3" t="s">
        <v>18</v>
      </c>
      <c r="C49" s="12">
        <v>249051.27</v>
      </c>
    </row>
    <row r="50" spans="1:3" ht="28.5" customHeight="1">
      <c r="A50" s="25"/>
      <c r="B50" s="3" t="s">
        <v>41</v>
      </c>
      <c r="C50" s="12">
        <v>2865.61</v>
      </c>
    </row>
    <row r="51" spans="1:3" ht="28.5" customHeight="1">
      <c r="A51" s="25"/>
      <c r="B51" s="3" t="s">
        <v>30</v>
      </c>
      <c r="C51" s="12">
        <v>0</v>
      </c>
    </row>
    <row r="52" spans="1:3" ht="28.5" customHeight="1">
      <c r="A52" s="25"/>
      <c r="B52" s="3" t="s">
        <v>17</v>
      </c>
      <c r="C52" s="12">
        <v>3087393.03</v>
      </c>
    </row>
    <row r="53" spans="1:3" ht="28.5" customHeight="1">
      <c r="A53" s="25"/>
      <c r="B53" s="3" t="s">
        <v>31</v>
      </c>
      <c r="C53" s="12">
        <v>0</v>
      </c>
    </row>
    <row r="54" spans="1:3" ht="28.5" customHeight="1">
      <c r="A54" s="25"/>
      <c r="B54" s="3" t="s">
        <v>32</v>
      </c>
      <c r="C54" s="12">
        <v>122356.55</v>
      </c>
    </row>
    <row r="55" spans="1:3" ht="28.5" customHeight="1">
      <c r="A55" s="25"/>
      <c r="B55" s="3" t="s">
        <v>33</v>
      </c>
      <c r="C55" s="12">
        <v>367569.48</v>
      </c>
    </row>
    <row r="56" spans="1:3" ht="28.5" customHeight="1">
      <c r="A56" s="25"/>
      <c r="B56" s="3" t="s">
        <v>24</v>
      </c>
      <c r="C56" s="12">
        <v>477249.64</v>
      </c>
    </row>
    <row r="57" spans="1:3" ht="28.5" customHeight="1">
      <c r="A57" s="25"/>
      <c r="B57" s="3" t="s">
        <v>34</v>
      </c>
      <c r="C57" s="12">
        <v>145850.78</v>
      </c>
    </row>
    <row r="58" spans="1:3" ht="28.5" customHeight="1">
      <c r="A58" s="25"/>
      <c r="B58" s="3" t="s">
        <v>35</v>
      </c>
      <c r="C58" s="12">
        <v>686820.7</v>
      </c>
    </row>
    <row r="59" spans="1:3" ht="21.75" customHeight="1">
      <c r="A59" s="25"/>
      <c r="B59" s="3" t="s">
        <v>36</v>
      </c>
      <c r="C59" s="12">
        <v>0</v>
      </c>
    </row>
    <row r="60" spans="1:3" ht="43.5" customHeight="1">
      <c r="A60" s="25"/>
      <c r="B60" s="3" t="s">
        <v>37</v>
      </c>
      <c r="C60" s="12">
        <v>32804.42</v>
      </c>
    </row>
    <row r="61" spans="1:3" ht="33.75" customHeight="1">
      <c r="A61" s="25"/>
      <c r="B61" s="3" t="s">
        <v>38</v>
      </c>
      <c r="C61" s="12">
        <v>191302.65</v>
      </c>
    </row>
    <row r="62" spans="1:3" ht="21.75" customHeight="1">
      <c r="A62" s="25"/>
      <c r="B62" s="3" t="s">
        <v>49</v>
      </c>
      <c r="C62" s="12">
        <v>209841.66</v>
      </c>
    </row>
    <row r="63" spans="1:3" ht="30" customHeight="1">
      <c r="A63" s="25"/>
      <c r="B63" s="3" t="s">
        <v>51</v>
      </c>
      <c r="C63" s="12">
        <v>664110.77</v>
      </c>
    </row>
    <row r="64" spans="1:3" ht="30" customHeight="1">
      <c r="A64" s="25"/>
      <c r="B64" s="3" t="s">
        <v>2</v>
      </c>
      <c r="C64" s="12">
        <v>0</v>
      </c>
    </row>
    <row r="65" spans="1:3" ht="30" customHeight="1">
      <c r="A65" s="25"/>
      <c r="B65" s="3" t="s">
        <v>59</v>
      </c>
      <c r="C65" s="12">
        <v>192521.42</v>
      </c>
    </row>
    <row r="66" spans="1:3" ht="30" customHeight="1">
      <c r="A66" s="25"/>
      <c r="B66" s="3" t="s">
        <v>53</v>
      </c>
      <c r="C66" s="12">
        <v>0</v>
      </c>
    </row>
    <row r="67" spans="1:3" ht="30" customHeight="1">
      <c r="A67" s="25"/>
      <c r="B67" s="3" t="s">
        <v>74</v>
      </c>
      <c r="C67" s="12">
        <v>99097.51</v>
      </c>
    </row>
    <row r="68" spans="1:3" ht="30" customHeight="1">
      <c r="A68" s="25"/>
      <c r="B68" s="3" t="s">
        <v>75</v>
      </c>
      <c r="C68" s="12">
        <v>637.57</v>
      </c>
    </row>
    <row r="69" spans="1:3" ht="30" customHeight="1">
      <c r="A69" s="25"/>
      <c r="B69" s="3" t="s">
        <v>76</v>
      </c>
      <c r="C69" s="12">
        <v>27272.94</v>
      </c>
    </row>
    <row r="70" spans="1:3" ht="33" customHeight="1">
      <c r="A70" s="26"/>
      <c r="B70" s="2" t="s">
        <v>8</v>
      </c>
      <c r="C70" s="10">
        <f>C62+C61+C60+C59+C58+C57+C56+C55+C54+C53+C52+C51+C50+C49+C48+C47+C46+C45+C44+C43+C63+C64+C65+C66+C67+C68+C69</f>
        <v>8180771.020000002</v>
      </c>
    </row>
    <row r="71" spans="1:3" ht="28.5" customHeight="1">
      <c r="A71" s="24" t="s">
        <v>14</v>
      </c>
      <c r="B71" s="3" t="s">
        <v>39</v>
      </c>
      <c r="C71" s="12">
        <v>10246.69</v>
      </c>
    </row>
    <row r="72" spans="1:3" ht="28.5" customHeight="1">
      <c r="A72" s="25"/>
      <c r="B72" s="3" t="s">
        <v>22</v>
      </c>
      <c r="C72" s="12">
        <v>0</v>
      </c>
    </row>
    <row r="73" spans="1:3" ht="31.5" customHeight="1">
      <c r="A73" s="25"/>
      <c r="B73" s="3" t="s">
        <v>40</v>
      </c>
      <c r="C73" s="12">
        <v>0</v>
      </c>
    </row>
    <row r="74" spans="1:3" ht="28.5" customHeight="1">
      <c r="A74" s="25"/>
      <c r="B74" s="3" t="s">
        <v>41</v>
      </c>
      <c r="C74" s="12">
        <v>554.02</v>
      </c>
    </row>
    <row r="75" spans="1:3" ht="28.5" customHeight="1">
      <c r="A75" s="25"/>
      <c r="B75" s="3" t="s">
        <v>24</v>
      </c>
      <c r="C75" s="12">
        <v>0</v>
      </c>
    </row>
    <row r="76" spans="1:3" ht="28.5" customHeight="1">
      <c r="A76" s="25"/>
      <c r="B76" s="3" t="s">
        <v>36</v>
      </c>
      <c r="C76" s="12">
        <v>0</v>
      </c>
    </row>
    <row r="77" spans="1:3" ht="28.5" customHeight="1">
      <c r="A77" s="26"/>
      <c r="B77" s="2" t="s">
        <v>8</v>
      </c>
      <c r="C77" s="10">
        <f>C76+C75+C74+C73+C72+C71</f>
        <v>10800.710000000001</v>
      </c>
    </row>
    <row r="78" spans="1:3" ht="33" customHeight="1">
      <c r="A78" s="24" t="s">
        <v>15</v>
      </c>
      <c r="B78" s="2" t="s">
        <v>17</v>
      </c>
      <c r="C78" s="13">
        <v>627131.5</v>
      </c>
    </row>
    <row r="79" spans="1:3" ht="33" customHeight="1">
      <c r="A79" s="25"/>
      <c r="B79" s="2" t="s">
        <v>28</v>
      </c>
      <c r="C79" s="13">
        <v>0</v>
      </c>
    </row>
    <row r="80" spans="1:3" s="14" customFormat="1" ht="36" customHeight="1">
      <c r="A80" s="26"/>
      <c r="B80" s="2" t="s">
        <v>8</v>
      </c>
      <c r="C80" s="8">
        <f>C78+C79</f>
        <v>627131.5</v>
      </c>
    </row>
    <row r="81" spans="1:3" ht="32.25" customHeight="1">
      <c r="A81" s="24" t="s">
        <v>69</v>
      </c>
      <c r="B81" s="2" t="s">
        <v>23</v>
      </c>
      <c r="C81" s="11">
        <f>C82+C83+C84+C85+C86</f>
        <v>339884.38</v>
      </c>
    </row>
    <row r="82" spans="1:3" ht="46.5" customHeight="1">
      <c r="A82" s="25"/>
      <c r="B82" s="3" t="s">
        <v>42</v>
      </c>
      <c r="C82" s="12">
        <v>219634.74</v>
      </c>
    </row>
    <row r="83" spans="1:3" ht="49.5" customHeight="1">
      <c r="A83" s="25"/>
      <c r="B83" s="3" t="s">
        <v>5</v>
      </c>
      <c r="C83" s="12">
        <v>97759.53</v>
      </c>
    </row>
    <row r="84" spans="1:3" ht="42.75" customHeight="1">
      <c r="A84" s="25"/>
      <c r="B84" s="3" t="s">
        <v>50</v>
      </c>
      <c r="C84" s="12">
        <v>0</v>
      </c>
    </row>
    <row r="85" spans="1:3" ht="49.5" customHeight="1">
      <c r="A85" s="25"/>
      <c r="B85" s="3" t="s">
        <v>52</v>
      </c>
      <c r="C85" s="12">
        <v>0</v>
      </c>
    </row>
    <row r="86" spans="1:3" ht="48" customHeight="1">
      <c r="A86" s="25"/>
      <c r="B86" s="3" t="s">
        <v>56</v>
      </c>
      <c r="C86" s="12">
        <v>22490.11</v>
      </c>
    </row>
    <row r="87" spans="1:3" ht="38.25" customHeight="1">
      <c r="A87" s="25"/>
      <c r="B87" s="2" t="s">
        <v>17</v>
      </c>
      <c r="C87" s="11">
        <f>C88+C89+C90+C91+C92+C93+C94</f>
        <v>577589.0399999999</v>
      </c>
    </row>
    <row r="88" spans="1:3" ht="48.75" customHeight="1">
      <c r="A88" s="25"/>
      <c r="B88" s="3" t="s">
        <v>42</v>
      </c>
      <c r="C88" s="12">
        <v>0</v>
      </c>
    </row>
    <row r="89" spans="1:3" ht="43.5" customHeight="1">
      <c r="A89" s="25"/>
      <c r="B89" s="3" t="s">
        <v>5</v>
      </c>
      <c r="C89" s="12">
        <v>0</v>
      </c>
    </row>
    <row r="90" spans="1:3" ht="49.5" customHeight="1">
      <c r="A90" s="25"/>
      <c r="B90" s="3" t="s">
        <v>54</v>
      </c>
      <c r="C90" s="12">
        <v>163214.86</v>
      </c>
    </row>
    <row r="91" spans="1:3" ht="48" customHeight="1">
      <c r="A91" s="25"/>
      <c r="B91" s="3" t="s">
        <v>56</v>
      </c>
      <c r="C91" s="12">
        <v>204487.59</v>
      </c>
    </row>
    <row r="92" spans="1:3" ht="48" customHeight="1">
      <c r="A92" s="25"/>
      <c r="B92" s="3" t="s">
        <v>58</v>
      </c>
      <c r="C92" s="12">
        <v>209886.59</v>
      </c>
    </row>
    <row r="93" spans="1:3" ht="48" customHeight="1">
      <c r="A93" s="25"/>
      <c r="B93" s="3" t="s">
        <v>44</v>
      </c>
      <c r="C93" s="12">
        <v>0</v>
      </c>
    </row>
    <row r="94" spans="1:3" ht="51" customHeight="1">
      <c r="A94" s="25"/>
      <c r="B94" s="3" t="s">
        <v>71</v>
      </c>
      <c r="C94" s="12">
        <v>0</v>
      </c>
    </row>
    <row r="95" spans="1:3" ht="28.5" customHeight="1">
      <c r="A95" s="25"/>
      <c r="B95" s="2" t="s">
        <v>22</v>
      </c>
      <c r="C95" s="11">
        <f>C96+C97+C98+C99+C100+C101</f>
        <v>88461.15</v>
      </c>
    </row>
    <row r="96" spans="1:3" ht="45.75" customHeight="1">
      <c r="A96" s="25"/>
      <c r="B96" s="3" t="s">
        <v>42</v>
      </c>
      <c r="C96" s="12">
        <v>0</v>
      </c>
    </row>
    <row r="97" spans="1:3" ht="46.5" customHeight="1">
      <c r="A97" s="25"/>
      <c r="B97" s="3" t="s">
        <v>5</v>
      </c>
      <c r="C97" s="16">
        <v>0</v>
      </c>
    </row>
    <row r="98" spans="1:3" ht="24.75" customHeight="1">
      <c r="A98" s="25"/>
      <c r="B98" s="3" t="s">
        <v>44</v>
      </c>
      <c r="C98" s="12">
        <v>88461.15</v>
      </c>
    </row>
    <row r="99" spans="1:3" ht="40.5" customHeight="1">
      <c r="A99" s="25"/>
      <c r="B99" s="3" t="s">
        <v>58</v>
      </c>
      <c r="C99" s="12">
        <v>0</v>
      </c>
    </row>
    <row r="100" spans="1:3" ht="62.25" customHeight="1">
      <c r="A100" s="25"/>
      <c r="B100" s="3" t="s">
        <v>54</v>
      </c>
      <c r="C100" s="12">
        <v>0</v>
      </c>
    </row>
    <row r="101" spans="1:3" ht="62.25" customHeight="1">
      <c r="A101" s="25"/>
      <c r="B101" s="3" t="s">
        <v>56</v>
      </c>
      <c r="C101" s="12">
        <v>0</v>
      </c>
    </row>
    <row r="102" spans="1:3" ht="28.5" customHeight="1">
      <c r="A102" s="25"/>
      <c r="B102" s="2" t="s">
        <v>24</v>
      </c>
      <c r="C102" s="11">
        <f>C103+C104</f>
        <v>0</v>
      </c>
    </row>
    <row r="103" spans="1:3" ht="48.75" customHeight="1">
      <c r="A103" s="25"/>
      <c r="B103" s="3" t="s">
        <v>42</v>
      </c>
      <c r="C103" s="12">
        <v>0</v>
      </c>
    </row>
    <row r="104" spans="1:3" ht="43.5" customHeight="1">
      <c r="A104" s="25"/>
      <c r="B104" s="3" t="s">
        <v>5</v>
      </c>
      <c r="C104" s="12">
        <v>0</v>
      </c>
    </row>
    <row r="105" spans="1:3" ht="35.25" customHeight="1">
      <c r="A105" s="25"/>
      <c r="B105" s="2" t="s">
        <v>25</v>
      </c>
      <c r="C105" s="11">
        <f>C106+C107+C108+C109</f>
        <v>0</v>
      </c>
    </row>
    <row r="106" spans="1:3" ht="44.25" customHeight="1">
      <c r="A106" s="25"/>
      <c r="B106" s="3" t="s">
        <v>42</v>
      </c>
      <c r="C106" s="12">
        <v>0</v>
      </c>
    </row>
    <row r="107" spans="1:3" ht="43.5" customHeight="1">
      <c r="A107" s="25"/>
      <c r="B107" s="3" t="s">
        <v>5</v>
      </c>
      <c r="C107" s="12">
        <v>0</v>
      </c>
    </row>
    <row r="108" spans="1:3" ht="43.5" customHeight="1">
      <c r="A108" s="25"/>
      <c r="B108" s="3" t="s">
        <v>58</v>
      </c>
      <c r="C108" s="12">
        <v>0</v>
      </c>
    </row>
    <row r="109" spans="1:3" ht="43.5" customHeight="1">
      <c r="A109" s="25"/>
      <c r="B109" s="3" t="s">
        <v>71</v>
      </c>
      <c r="C109" s="12">
        <v>0</v>
      </c>
    </row>
    <row r="110" spans="1:3" ht="34.5" customHeight="1">
      <c r="A110" s="25"/>
      <c r="B110" s="2" t="s">
        <v>43</v>
      </c>
      <c r="C110" s="11">
        <f>C111</f>
        <v>0</v>
      </c>
    </row>
    <row r="111" spans="1:3" ht="43.5" customHeight="1">
      <c r="A111" s="25"/>
      <c r="B111" s="3" t="s">
        <v>5</v>
      </c>
      <c r="C111" s="12">
        <v>0</v>
      </c>
    </row>
    <row r="112" spans="1:3" ht="43.5" customHeight="1">
      <c r="A112" s="25"/>
      <c r="B112" s="2" t="s">
        <v>29</v>
      </c>
      <c r="C112" s="10">
        <f>C113+C114</f>
        <v>0</v>
      </c>
    </row>
    <row r="113" spans="1:3" ht="43.5" customHeight="1">
      <c r="A113" s="25"/>
      <c r="B113" s="3" t="s">
        <v>6</v>
      </c>
      <c r="C113" s="12">
        <v>0</v>
      </c>
    </row>
    <row r="114" spans="1:3" ht="43.5" customHeight="1">
      <c r="A114" s="25"/>
      <c r="B114" s="3" t="s">
        <v>77</v>
      </c>
      <c r="C114" s="12">
        <v>0</v>
      </c>
    </row>
    <row r="115" spans="1:3" ht="43.5" customHeight="1">
      <c r="A115" s="25"/>
      <c r="B115" s="2" t="s">
        <v>41</v>
      </c>
      <c r="C115" s="10">
        <f>C116+C117</f>
        <v>0</v>
      </c>
    </row>
    <row r="116" spans="1:3" ht="43.5" customHeight="1">
      <c r="A116" s="25"/>
      <c r="B116" s="3" t="s">
        <v>6</v>
      </c>
      <c r="C116" s="12">
        <v>0</v>
      </c>
    </row>
    <row r="117" spans="1:3" ht="43.5" customHeight="1">
      <c r="A117" s="25"/>
      <c r="B117" s="3" t="s">
        <v>72</v>
      </c>
      <c r="C117" s="12">
        <v>0</v>
      </c>
    </row>
    <row r="118" spans="1:3" ht="43.5" customHeight="1">
      <c r="A118" s="25"/>
      <c r="B118" s="2" t="s">
        <v>45</v>
      </c>
      <c r="C118" s="10">
        <f>C119</f>
        <v>117904.86</v>
      </c>
    </row>
    <row r="119" spans="1:3" ht="43.5" customHeight="1">
      <c r="A119" s="25"/>
      <c r="B119" s="3" t="s">
        <v>7</v>
      </c>
      <c r="C119" s="12">
        <v>117904.86</v>
      </c>
    </row>
    <row r="120" spans="1:3" ht="43.5" customHeight="1">
      <c r="A120" s="25"/>
      <c r="B120" s="2" t="s">
        <v>37</v>
      </c>
      <c r="C120" s="10">
        <f>C121</f>
        <v>0</v>
      </c>
    </row>
    <row r="121" spans="1:3" ht="43.5" customHeight="1">
      <c r="A121" s="25"/>
      <c r="B121" s="3" t="s">
        <v>7</v>
      </c>
      <c r="C121" s="12">
        <v>0</v>
      </c>
    </row>
    <row r="122" spans="1:3" ht="43.5" customHeight="1">
      <c r="A122" s="25"/>
      <c r="B122" s="2" t="s">
        <v>2</v>
      </c>
      <c r="C122" s="10">
        <f>C123+C124+C125+C126</f>
        <v>111174.77</v>
      </c>
    </row>
    <row r="123" spans="1:3" ht="33" customHeight="1">
      <c r="A123" s="25"/>
      <c r="B123" s="4" t="s">
        <v>46</v>
      </c>
      <c r="C123" s="12">
        <v>0</v>
      </c>
    </row>
    <row r="124" spans="1:3" ht="33" customHeight="1">
      <c r="A124" s="25"/>
      <c r="B124" s="4" t="s">
        <v>9</v>
      </c>
      <c r="C124" s="12">
        <v>0</v>
      </c>
    </row>
    <row r="125" spans="1:3" ht="33" customHeight="1">
      <c r="A125" s="25"/>
      <c r="B125" s="3" t="s">
        <v>55</v>
      </c>
      <c r="C125" s="12">
        <v>111174.77</v>
      </c>
    </row>
    <row r="126" spans="1:3" ht="51" customHeight="1">
      <c r="A126" s="25"/>
      <c r="B126" s="3" t="s">
        <v>56</v>
      </c>
      <c r="C126" s="12">
        <v>0</v>
      </c>
    </row>
    <row r="127" spans="1:3" ht="43.5" customHeight="1">
      <c r="A127" s="25"/>
      <c r="B127" s="2" t="s">
        <v>53</v>
      </c>
      <c r="C127" s="10">
        <f>C128</f>
        <v>0</v>
      </c>
    </row>
    <row r="128" spans="1:3" ht="33" customHeight="1">
      <c r="A128" s="25"/>
      <c r="B128" s="3" t="s">
        <v>52</v>
      </c>
      <c r="C128" s="12">
        <v>0</v>
      </c>
    </row>
    <row r="129" spans="1:3" ht="43.5" customHeight="1">
      <c r="A129" s="25"/>
      <c r="B129" s="2" t="s">
        <v>28</v>
      </c>
      <c r="C129" s="10">
        <f>C130</f>
        <v>17298.74</v>
      </c>
    </row>
    <row r="130" spans="1:3" ht="33" customHeight="1">
      <c r="A130" s="25"/>
      <c r="B130" s="3" t="s">
        <v>52</v>
      </c>
      <c r="C130" s="12">
        <v>17298.74</v>
      </c>
    </row>
    <row r="131" spans="1:3" ht="43.5" customHeight="1">
      <c r="A131" s="25"/>
      <c r="B131" s="2" t="s">
        <v>18</v>
      </c>
      <c r="C131" s="10">
        <f>C132</f>
        <v>73286.84</v>
      </c>
    </row>
    <row r="132" spans="1:3" ht="51" customHeight="1">
      <c r="A132" s="25"/>
      <c r="B132" s="3" t="s">
        <v>56</v>
      </c>
      <c r="C132" s="12">
        <v>73286.84</v>
      </c>
    </row>
    <row r="133" spans="1:3" ht="43.5" customHeight="1">
      <c r="A133" s="25"/>
      <c r="B133" s="2" t="s">
        <v>39</v>
      </c>
      <c r="C133" s="10">
        <f>C134</f>
        <v>0</v>
      </c>
    </row>
    <row r="134" spans="1:3" ht="51" customHeight="1">
      <c r="A134" s="25"/>
      <c r="B134" s="3" t="s">
        <v>55</v>
      </c>
      <c r="C134" s="12">
        <v>0</v>
      </c>
    </row>
    <row r="135" spans="1:3" ht="55.5" customHeight="1">
      <c r="A135" s="25"/>
      <c r="B135" s="2" t="s">
        <v>57</v>
      </c>
      <c r="C135" s="10">
        <f>C136+C137</f>
        <v>0</v>
      </c>
    </row>
    <row r="136" spans="1:3" ht="51" customHeight="1">
      <c r="A136" s="25"/>
      <c r="B136" s="3" t="s">
        <v>7</v>
      </c>
      <c r="C136" s="12">
        <v>0</v>
      </c>
    </row>
    <row r="137" spans="1:3" ht="51" customHeight="1">
      <c r="A137" s="25"/>
      <c r="B137" s="3" t="s">
        <v>71</v>
      </c>
      <c r="C137" s="12">
        <v>0</v>
      </c>
    </row>
    <row r="138" spans="1:3" ht="55.5" customHeight="1">
      <c r="A138" s="25"/>
      <c r="B138" s="2" t="s">
        <v>48</v>
      </c>
      <c r="C138" s="10">
        <f>C139</f>
        <v>0</v>
      </c>
    </row>
    <row r="139" spans="1:3" ht="51" customHeight="1">
      <c r="A139" s="25"/>
      <c r="B139" s="3" t="s">
        <v>5</v>
      </c>
      <c r="C139" s="12">
        <v>0</v>
      </c>
    </row>
    <row r="140" spans="1:3" ht="55.5" customHeight="1">
      <c r="A140" s="25"/>
      <c r="B140" s="2" t="s">
        <v>70</v>
      </c>
      <c r="C140" s="10">
        <f>C141</f>
        <v>0</v>
      </c>
    </row>
    <row r="141" spans="1:3" ht="51" customHeight="1">
      <c r="A141" s="25"/>
      <c r="B141" s="3" t="s">
        <v>71</v>
      </c>
      <c r="C141" s="12">
        <v>0</v>
      </c>
    </row>
    <row r="142" spans="1:3" ht="54.75" customHeight="1">
      <c r="A142" s="26"/>
      <c r="B142" s="2" t="s">
        <v>8</v>
      </c>
      <c r="C142" s="10">
        <f>C122+C120+C118+C115+C112+C110+C105+C102+C95+C87+C81+C129+C127+C131+C133+C135+C138+C140</f>
        <v>1325599.78</v>
      </c>
    </row>
    <row r="143" spans="1:3" ht="28.5" customHeight="1">
      <c r="A143" s="33" t="s">
        <v>16</v>
      </c>
      <c r="B143" s="3" t="s">
        <v>25</v>
      </c>
      <c r="C143" s="12">
        <v>0</v>
      </c>
    </row>
    <row r="144" spans="1:3" ht="28.5" customHeight="1">
      <c r="A144" s="34"/>
      <c r="B144" s="3" t="s">
        <v>4</v>
      </c>
      <c r="C144" s="12">
        <v>26045.88</v>
      </c>
    </row>
    <row r="145" spans="1:3" ht="28.5" customHeight="1">
      <c r="A145" s="34"/>
      <c r="B145" s="3" t="s">
        <v>47</v>
      </c>
      <c r="C145" s="12">
        <v>55949.7</v>
      </c>
    </row>
    <row r="146" spans="1:3" ht="43.5" customHeight="1">
      <c r="A146" s="35"/>
      <c r="B146" s="2" t="s">
        <v>8</v>
      </c>
      <c r="C146" s="10">
        <f>C145+C144+C143</f>
        <v>81995.58</v>
      </c>
    </row>
    <row r="147" spans="1:3" ht="28.5" customHeight="1">
      <c r="A147" s="28" t="s">
        <v>79</v>
      </c>
      <c r="B147" s="3" t="s">
        <v>25</v>
      </c>
      <c r="C147" s="12">
        <v>0</v>
      </c>
    </row>
    <row r="148" spans="1:3" ht="28.5" customHeight="1">
      <c r="A148" s="28"/>
      <c r="B148" s="3" t="s">
        <v>4</v>
      </c>
      <c r="C148" s="12">
        <v>1592.22</v>
      </c>
    </row>
    <row r="149" spans="1:3" ht="28.5" customHeight="1">
      <c r="A149" s="28"/>
      <c r="B149" s="3" t="s">
        <v>47</v>
      </c>
      <c r="C149" s="12">
        <v>1868.3</v>
      </c>
    </row>
    <row r="150" spans="1:3" ht="52.5" customHeight="1">
      <c r="A150" s="28"/>
      <c r="B150" s="2" t="s">
        <v>8</v>
      </c>
      <c r="C150" s="10">
        <f>C149+C148+C147</f>
        <v>3460.52</v>
      </c>
    </row>
    <row r="151" spans="1:3" ht="35.25" customHeight="1">
      <c r="A151" s="24" t="s">
        <v>80</v>
      </c>
      <c r="B151" s="2" t="s">
        <v>81</v>
      </c>
      <c r="C151" s="11">
        <f>C152+C153+C154+C155</f>
        <v>0</v>
      </c>
    </row>
    <row r="152" spans="1:3" ht="28.5" customHeight="1">
      <c r="A152" s="25"/>
      <c r="B152" s="3" t="s">
        <v>82</v>
      </c>
      <c r="C152" s="12">
        <v>0</v>
      </c>
    </row>
    <row r="153" spans="1:3" ht="34.5" customHeight="1">
      <c r="A153" s="25"/>
      <c r="B153" s="3" t="s">
        <v>83</v>
      </c>
      <c r="C153" s="12">
        <v>0</v>
      </c>
    </row>
    <row r="154" spans="1:3" ht="48.75" customHeight="1">
      <c r="A154" s="25"/>
      <c r="B154" s="3" t="s">
        <v>84</v>
      </c>
      <c r="C154" s="12">
        <v>0</v>
      </c>
    </row>
    <row r="155" spans="1:3" ht="34.5" customHeight="1">
      <c r="A155" s="25"/>
      <c r="B155" s="3" t="s">
        <v>85</v>
      </c>
      <c r="C155" s="12">
        <v>0</v>
      </c>
    </row>
    <row r="156" spans="1:3" ht="40.5" customHeight="1">
      <c r="A156" s="25"/>
      <c r="B156" s="2" t="s">
        <v>29</v>
      </c>
      <c r="C156" s="11">
        <f>C157+C158+C159+C160</f>
        <v>0</v>
      </c>
    </row>
    <row r="157" spans="1:3" ht="28.5" customHeight="1">
      <c r="A157" s="25"/>
      <c r="B157" s="3" t="s">
        <v>82</v>
      </c>
      <c r="C157" s="12">
        <v>0</v>
      </c>
    </row>
    <row r="158" spans="1:3" ht="39.75" customHeight="1">
      <c r="A158" s="25"/>
      <c r="B158" s="3" t="s">
        <v>83</v>
      </c>
      <c r="C158" s="12">
        <v>0</v>
      </c>
    </row>
    <row r="159" spans="1:3" ht="34.5" customHeight="1">
      <c r="A159" s="25"/>
      <c r="B159" s="3" t="s">
        <v>84</v>
      </c>
      <c r="C159" s="12">
        <v>0</v>
      </c>
    </row>
    <row r="160" spans="1:3" ht="28.5" customHeight="1">
      <c r="A160" s="25"/>
      <c r="B160" s="3" t="s">
        <v>85</v>
      </c>
      <c r="C160" s="12">
        <v>0</v>
      </c>
    </row>
    <row r="161" spans="1:3" ht="33" customHeight="1">
      <c r="A161" s="25"/>
      <c r="B161" s="2" t="s">
        <v>41</v>
      </c>
      <c r="C161" s="11">
        <f>C162+C163+C164+C165</f>
        <v>0</v>
      </c>
    </row>
    <row r="162" spans="1:3" ht="21" customHeight="1">
      <c r="A162" s="25"/>
      <c r="B162" s="3" t="s">
        <v>82</v>
      </c>
      <c r="C162" s="12">
        <v>0</v>
      </c>
    </row>
    <row r="163" spans="1:3" ht="33" customHeight="1">
      <c r="A163" s="25"/>
      <c r="B163" s="3" t="s">
        <v>83</v>
      </c>
      <c r="C163" s="12">
        <v>0</v>
      </c>
    </row>
    <row r="164" spans="1:3" ht="34.5" customHeight="1">
      <c r="A164" s="25"/>
      <c r="B164" s="3" t="s">
        <v>84</v>
      </c>
      <c r="C164" s="12">
        <v>0</v>
      </c>
    </row>
    <row r="165" spans="1:3" ht="33" customHeight="1">
      <c r="A165" s="25"/>
      <c r="B165" s="3" t="s">
        <v>85</v>
      </c>
      <c r="C165" s="12">
        <v>0</v>
      </c>
    </row>
    <row r="166" spans="1:3" ht="40.5" customHeight="1">
      <c r="A166" s="26"/>
      <c r="B166" s="2" t="s">
        <v>8</v>
      </c>
      <c r="C166" s="11">
        <f>C161+C156+C151</f>
        <v>0</v>
      </c>
    </row>
    <row r="167" spans="1:3" ht="28.5" customHeight="1">
      <c r="A167" s="27" t="s">
        <v>86</v>
      </c>
      <c r="B167" s="2" t="s">
        <v>22</v>
      </c>
      <c r="C167" s="11">
        <f>C168+C169+C170+C171</f>
        <v>1035.5</v>
      </c>
    </row>
    <row r="168" spans="1:3" ht="28.5" customHeight="1">
      <c r="A168" s="28"/>
      <c r="B168" s="3" t="s">
        <v>87</v>
      </c>
      <c r="C168" s="12">
        <v>1035.5</v>
      </c>
    </row>
    <row r="169" spans="1:3" ht="33.75" customHeight="1">
      <c r="A169" s="28"/>
      <c r="B169" s="3" t="s">
        <v>88</v>
      </c>
      <c r="C169" s="12">
        <v>0</v>
      </c>
    </row>
    <row r="170" spans="1:3" ht="28.5" customHeight="1">
      <c r="A170" s="28"/>
      <c r="B170" s="3" t="s">
        <v>89</v>
      </c>
      <c r="C170" s="12">
        <v>0</v>
      </c>
    </row>
    <row r="171" spans="1:3" ht="48" customHeight="1">
      <c r="A171" s="28"/>
      <c r="B171" s="3" t="s">
        <v>90</v>
      </c>
      <c r="C171" s="12">
        <v>0</v>
      </c>
    </row>
    <row r="172" spans="1:3" ht="37.5" customHeight="1">
      <c r="A172" s="28"/>
      <c r="B172" s="2" t="s">
        <v>91</v>
      </c>
      <c r="C172" s="11">
        <f>C173+C174+C175</f>
        <v>63786.56</v>
      </c>
    </row>
    <row r="173" spans="1:3" ht="28.5" customHeight="1">
      <c r="A173" s="28"/>
      <c r="B173" s="3" t="s">
        <v>87</v>
      </c>
      <c r="C173" s="16">
        <v>57624.86</v>
      </c>
    </row>
    <row r="174" spans="1:3" ht="33.75" customHeight="1">
      <c r="A174" s="28"/>
      <c r="B174" s="3" t="s">
        <v>89</v>
      </c>
      <c r="C174" s="12">
        <v>0</v>
      </c>
    </row>
    <row r="175" spans="1:3" ht="33.75" customHeight="1">
      <c r="A175" s="28"/>
      <c r="B175" s="3" t="s">
        <v>90</v>
      </c>
      <c r="C175" s="12">
        <v>6161.7</v>
      </c>
    </row>
    <row r="176" spans="1:3" ht="34.5" customHeight="1">
      <c r="A176" s="28"/>
      <c r="B176" s="2" t="s">
        <v>48</v>
      </c>
      <c r="C176" s="11">
        <f>C177+C178</f>
        <v>21747.68</v>
      </c>
    </row>
    <row r="177" spans="1:3" ht="28.5" customHeight="1">
      <c r="A177" s="28"/>
      <c r="B177" s="3" t="s">
        <v>87</v>
      </c>
      <c r="C177" s="12">
        <v>18532.18</v>
      </c>
    </row>
    <row r="178" spans="1:3" ht="45.75" customHeight="1">
      <c r="A178" s="28"/>
      <c r="B178" s="3" t="s">
        <v>90</v>
      </c>
      <c r="C178" s="12">
        <v>3215.5</v>
      </c>
    </row>
    <row r="179" spans="1:3" ht="35.25" customHeight="1">
      <c r="A179" s="28"/>
      <c r="B179" s="2" t="s">
        <v>92</v>
      </c>
      <c r="C179" s="11">
        <f>C180+C181+C182+C183+C184+C185</f>
        <v>1203823.9</v>
      </c>
    </row>
    <row r="180" spans="1:3" ht="28.5" customHeight="1">
      <c r="A180" s="28"/>
      <c r="B180" s="3" t="s">
        <v>87</v>
      </c>
      <c r="C180" s="12">
        <v>1183523.74</v>
      </c>
    </row>
    <row r="181" spans="1:3" ht="48.75" customHeight="1">
      <c r="A181" s="28"/>
      <c r="B181" s="3" t="s">
        <v>88</v>
      </c>
      <c r="C181" s="12">
        <v>0</v>
      </c>
    </row>
    <row r="182" spans="1:3" ht="34.5" customHeight="1">
      <c r="A182" s="28"/>
      <c r="B182" s="3" t="s">
        <v>93</v>
      </c>
      <c r="C182" s="12">
        <v>0</v>
      </c>
    </row>
    <row r="183" spans="1:3" ht="33.75" customHeight="1">
      <c r="A183" s="28"/>
      <c r="B183" s="3" t="s">
        <v>89</v>
      </c>
      <c r="C183" s="12">
        <v>0</v>
      </c>
    </row>
    <row r="184" spans="1:3" ht="28.5" customHeight="1">
      <c r="A184" s="28"/>
      <c r="B184" s="3" t="s">
        <v>94</v>
      </c>
      <c r="C184" s="12">
        <v>0</v>
      </c>
    </row>
    <row r="185" spans="1:3" ht="44.25" customHeight="1">
      <c r="A185" s="28"/>
      <c r="B185" s="3" t="s">
        <v>90</v>
      </c>
      <c r="C185" s="12">
        <v>20300.16</v>
      </c>
    </row>
    <row r="186" spans="1:3" ht="34.5" customHeight="1">
      <c r="A186" s="28"/>
      <c r="B186" s="2" t="s">
        <v>27</v>
      </c>
      <c r="C186" s="11">
        <f>C187+C188</f>
        <v>26445.579999999998</v>
      </c>
    </row>
    <row r="187" spans="1:3" ht="28.5" customHeight="1">
      <c r="A187" s="28"/>
      <c r="B187" s="3" t="s">
        <v>87</v>
      </c>
      <c r="C187" s="12">
        <v>22281.78</v>
      </c>
    </row>
    <row r="188" spans="1:3" ht="45" customHeight="1">
      <c r="A188" s="28"/>
      <c r="B188" s="3" t="s">
        <v>90</v>
      </c>
      <c r="C188" s="12">
        <v>4163.8</v>
      </c>
    </row>
    <row r="189" spans="1:3" ht="32.25" customHeight="1">
      <c r="A189" s="28"/>
      <c r="B189" s="2" t="s">
        <v>95</v>
      </c>
      <c r="C189" s="11">
        <f>C190+C191+C192+C193</f>
        <v>0</v>
      </c>
    </row>
    <row r="190" spans="1:3" ht="28.5" customHeight="1">
      <c r="A190" s="28"/>
      <c r="B190" s="3" t="s">
        <v>87</v>
      </c>
      <c r="C190" s="12">
        <v>0</v>
      </c>
    </row>
    <row r="191" spans="1:3" ht="36.75" customHeight="1">
      <c r="A191" s="28"/>
      <c r="B191" s="3" t="s">
        <v>89</v>
      </c>
      <c r="C191" s="12">
        <v>0</v>
      </c>
    </row>
    <row r="192" spans="1:3" ht="28.5" customHeight="1">
      <c r="A192" s="28"/>
      <c r="B192" s="3" t="s">
        <v>94</v>
      </c>
      <c r="C192" s="12">
        <v>0</v>
      </c>
    </row>
    <row r="193" spans="1:3" ht="32.25" customHeight="1">
      <c r="A193" s="28"/>
      <c r="B193" s="3" t="s">
        <v>90</v>
      </c>
      <c r="C193" s="12">
        <v>0</v>
      </c>
    </row>
    <row r="194" spans="1:3" ht="33" customHeight="1">
      <c r="A194" s="28"/>
      <c r="B194" s="2" t="s">
        <v>23</v>
      </c>
      <c r="C194" s="11">
        <f>C195+C197+C196+C198+C199</f>
        <v>7134.3</v>
      </c>
    </row>
    <row r="195" spans="1:3" ht="28.5" customHeight="1">
      <c r="A195" s="28"/>
      <c r="B195" s="3" t="s">
        <v>87</v>
      </c>
      <c r="C195" s="12">
        <v>0</v>
      </c>
    </row>
    <row r="196" spans="1:3" ht="32.25" customHeight="1">
      <c r="A196" s="28"/>
      <c r="B196" s="3" t="s">
        <v>88</v>
      </c>
      <c r="C196" s="12">
        <v>0</v>
      </c>
    </row>
    <row r="197" spans="1:3" ht="37.5" customHeight="1">
      <c r="A197" s="28"/>
      <c r="B197" s="3" t="s">
        <v>89</v>
      </c>
      <c r="C197" s="12">
        <v>0</v>
      </c>
    </row>
    <row r="198" spans="1:3" ht="28.5" customHeight="1">
      <c r="A198" s="28"/>
      <c r="B198" s="3" t="s">
        <v>94</v>
      </c>
      <c r="C198" s="12">
        <v>0</v>
      </c>
    </row>
    <row r="199" spans="1:3" ht="52.5" customHeight="1">
      <c r="A199" s="28"/>
      <c r="B199" s="3" t="s">
        <v>90</v>
      </c>
      <c r="C199" s="12">
        <v>7134.3</v>
      </c>
    </row>
    <row r="200" spans="1:3" ht="32.25" customHeight="1">
      <c r="A200" s="28"/>
      <c r="B200" s="2" t="s">
        <v>24</v>
      </c>
      <c r="C200" s="11">
        <f>C201+C202+C203</f>
        <v>0</v>
      </c>
    </row>
    <row r="201" spans="1:3" ht="28.5" customHeight="1">
      <c r="A201" s="28"/>
      <c r="B201" s="3" t="s">
        <v>87</v>
      </c>
      <c r="C201" s="12">
        <v>0</v>
      </c>
    </row>
    <row r="202" spans="1:3" ht="49.5" customHeight="1">
      <c r="A202" s="28"/>
      <c r="B202" s="3" t="s">
        <v>90</v>
      </c>
      <c r="C202" s="12">
        <v>0</v>
      </c>
    </row>
    <row r="203" spans="1:3" ht="49.5" customHeight="1">
      <c r="A203" s="28"/>
      <c r="B203" s="3" t="s">
        <v>88</v>
      </c>
      <c r="C203" s="12">
        <v>0</v>
      </c>
    </row>
    <row r="204" spans="1:3" ht="31.5" customHeight="1">
      <c r="A204" s="28"/>
      <c r="B204" s="2" t="s">
        <v>29</v>
      </c>
      <c r="C204" s="11">
        <f>C205+C206+C207+C208</f>
        <v>0</v>
      </c>
    </row>
    <row r="205" spans="1:3" ht="28.5" customHeight="1">
      <c r="A205" s="28"/>
      <c r="B205" s="3" t="s">
        <v>96</v>
      </c>
      <c r="C205" s="12">
        <v>0</v>
      </c>
    </row>
    <row r="206" spans="1:3" ht="46.5" customHeight="1">
      <c r="A206" s="28"/>
      <c r="B206" s="3" t="s">
        <v>97</v>
      </c>
      <c r="C206" s="12">
        <v>0</v>
      </c>
    </row>
    <row r="207" spans="1:3" ht="32.25" customHeight="1">
      <c r="A207" s="28"/>
      <c r="B207" s="3" t="s">
        <v>93</v>
      </c>
      <c r="C207" s="12">
        <v>0</v>
      </c>
    </row>
    <row r="208" spans="1:3" ht="32.25" customHeight="1">
      <c r="A208" s="28"/>
      <c r="B208" s="3" t="s">
        <v>98</v>
      </c>
      <c r="C208" s="12">
        <v>0</v>
      </c>
    </row>
    <row r="209" spans="1:3" ht="33.75" customHeight="1">
      <c r="A209" s="28"/>
      <c r="B209" s="2" t="s">
        <v>41</v>
      </c>
      <c r="C209" s="11">
        <f>C211+C212+C213+C210</f>
        <v>0</v>
      </c>
    </row>
    <row r="210" spans="1:3" ht="35.25" customHeight="1">
      <c r="A210" s="28"/>
      <c r="B210" s="3" t="s">
        <v>96</v>
      </c>
      <c r="C210" s="12">
        <v>0</v>
      </c>
    </row>
    <row r="211" spans="1:3" ht="53.25" customHeight="1">
      <c r="A211" s="28"/>
      <c r="B211" s="3" t="s">
        <v>97</v>
      </c>
      <c r="C211" s="12">
        <v>0</v>
      </c>
    </row>
    <row r="212" spans="1:3" ht="33" customHeight="1">
      <c r="A212" s="28"/>
      <c r="B212" s="3" t="s">
        <v>93</v>
      </c>
      <c r="C212" s="12">
        <v>0</v>
      </c>
    </row>
    <row r="213" spans="1:3" ht="45" customHeight="1">
      <c r="A213" s="28"/>
      <c r="B213" s="3" t="s">
        <v>98</v>
      </c>
      <c r="C213" s="12">
        <v>0</v>
      </c>
    </row>
    <row r="214" spans="1:3" ht="28.5" customHeight="1">
      <c r="A214" s="28"/>
      <c r="B214" s="2" t="s">
        <v>49</v>
      </c>
      <c r="C214" s="11">
        <f>C215</f>
        <v>9341.3</v>
      </c>
    </row>
    <row r="215" spans="1:3" ht="28.5" customHeight="1">
      <c r="A215" s="28"/>
      <c r="B215" s="3" t="s">
        <v>87</v>
      </c>
      <c r="C215" s="12">
        <v>9341.3</v>
      </c>
    </row>
    <row r="216" spans="1:3" ht="28.5" customHeight="1">
      <c r="A216" s="28"/>
      <c r="B216" s="2" t="s">
        <v>34</v>
      </c>
      <c r="C216" s="10">
        <f>C217</f>
        <v>35554.82</v>
      </c>
    </row>
    <row r="217" spans="1:3" ht="28.5" customHeight="1">
      <c r="A217" s="28"/>
      <c r="B217" s="3" t="s">
        <v>87</v>
      </c>
      <c r="C217" s="12">
        <v>35554.82</v>
      </c>
    </row>
    <row r="218" spans="1:3" ht="28.5" customHeight="1">
      <c r="A218" s="28"/>
      <c r="B218" s="2" t="s">
        <v>36</v>
      </c>
      <c r="C218" s="11">
        <f>C219+C220</f>
        <v>0</v>
      </c>
    </row>
    <row r="219" spans="1:3" ht="28.5" customHeight="1">
      <c r="A219" s="28"/>
      <c r="B219" s="3" t="s">
        <v>87</v>
      </c>
      <c r="C219" s="12">
        <v>0</v>
      </c>
    </row>
    <row r="220" spans="1:3" ht="31.5" customHeight="1">
      <c r="A220" s="28"/>
      <c r="B220" s="3" t="s">
        <v>90</v>
      </c>
      <c r="C220" s="12">
        <v>0</v>
      </c>
    </row>
    <row r="221" spans="1:3" ht="28.5" customHeight="1">
      <c r="A221" s="28"/>
      <c r="B221" s="2" t="s">
        <v>33</v>
      </c>
      <c r="C221" s="11">
        <f>C222</f>
        <v>41915.94</v>
      </c>
    </row>
    <row r="222" spans="1:3" ht="28.5" customHeight="1">
      <c r="A222" s="28"/>
      <c r="B222" s="3" t="s">
        <v>87</v>
      </c>
      <c r="C222" s="12">
        <v>41915.94</v>
      </c>
    </row>
    <row r="223" spans="1:3" ht="33.75" customHeight="1">
      <c r="A223" s="28"/>
      <c r="B223" s="2" t="s">
        <v>99</v>
      </c>
      <c r="C223" s="11">
        <f>C224+C225</f>
        <v>214332.82</v>
      </c>
    </row>
    <row r="224" spans="1:3" ht="28.5" customHeight="1">
      <c r="A224" s="28"/>
      <c r="B224" s="3" t="s">
        <v>87</v>
      </c>
      <c r="C224" s="12">
        <v>192589.53</v>
      </c>
    </row>
    <row r="225" spans="1:3" ht="48.75" customHeight="1">
      <c r="A225" s="28"/>
      <c r="B225" s="3" t="s">
        <v>90</v>
      </c>
      <c r="C225" s="12">
        <v>21743.29</v>
      </c>
    </row>
    <row r="226" spans="1:3" ht="28.5" customHeight="1">
      <c r="A226" s="28"/>
      <c r="B226" s="2" t="s">
        <v>8</v>
      </c>
      <c r="C226" s="11">
        <f>C216+C214+C209+C204+C200+C194+C189+C186+C179+C176+C172+C167+C221+C218+C223</f>
        <v>1625118.4</v>
      </c>
    </row>
    <row r="227" spans="1:3" ht="35.25" customHeight="1">
      <c r="A227" s="29" t="s">
        <v>100</v>
      </c>
      <c r="B227" s="3" t="s">
        <v>17</v>
      </c>
      <c r="C227" s="12">
        <v>0</v>
      </c>
    </row>
    <row r="228" spans="1:3" ht="28.5" customHeight="1">
      <c r="A228" s="30"/>
      <c r="B228" s="3" t="s">
        <v>47</v>
      </c>
      <c r="C228" s="12">
        <v>0</v>
      </c>
    </row>
    <row r="229" spans="1:3" ht="43.5" customHeight="1">
      <c r="A229" s="30"/>
      <c r="B229" s="2" t="s">
        <v>8</v>
      </c>
      <c r="C229" s="11">
        <f>C228+C227</f>
        <v>0</v>
      </c>
    </row>
    <row r="230" spans="1:3" ht="34.5" customHeight="1">
      <c r="A230" s="29" t="s">
        <v>101</v>
      </c>
      <c r="B230" s="2" t="s">
        <v>23</v>
      </c>
      <c r="C230" s="12">
        <v>17903.55</v>
      </c>
    </row>
    <row r="231" spans="1:3" ht="51.75" customHeight="1">
      <c r="A231" s="30"/>
      <c r="B231" s="2" t="s">
        <v>8</v>
      </c>
      <c r="C231" s="11">
        <f>C230</f>
        <v>17903.55</v>
      </c>
    </row>
    <row r="232" spans="1:3" ht="42" customHeight="1">
      <c r="A232" s="24" t="s">
        <v>102</v>
      </c>
      <c r="B232" s="3" t="s">
        <v>29</v>
      </c>
      <c r="C232" s="12">
        <v>0</v>
      </c>
    </row>
    <row r="233" spans="1:3" ht="36" customHeight="1">
      <c r="A233" s="31"/>
      <c r="B233" s="3" t="s">
        <v>41</v>
      </c>
      <c r="C233" s="12">
        <v>0</v>
      </c>
    </row>
    <row r="234" spans="1:3" ht="42" customHeight="1">
      <c r="A234" s="32"/>
      <c r="B234" s="2" t="s">
        <v>8</v>
      </c>
      <c r="C234" s="11">
        <f>C233+C232</f>
        <v>0</v>
      </c>
    </row>
    <row r="235" spans="1:3" ht="37.5" customHeight="1">
      <c r="A235" s="33" t="s">
        <v>103</v>
      </c>
      <c r="B235" s="2" t="s">
        <v>45</v>
      </c>
      <c r="C235" s="11">
        <f>C236+C237+C238+C239+C240+C241+C242+C243+C244+C245+C246</f>
        <v>1741311.2999999998</v>
      </c>
    </row>
    <row r="236" spans="1:3" ht="38.25" customHeight="1">
      <c r="A236" s="34"/>
      <c r="B236" s="3" t="s">
        <v>104</v>
      </c>
      <c r="C236" s="12">
        <v>0</v>
      </c>
    </row>
    <row r="237" spans="1:3" ht="30.75" customHeight="1">
      <c r="A237" s="34"/>
      <c r="B237" s="3" t="s">
        <v>105</v>
      </c>
      <c r="C237" s="12">
        <v>0</v>
      </c>
    </row>
    <row r="238" spans="1:3" ht="30.75" customHeight="1">
      <c r="A238" s="34"/>
      <c r="B238" s="3" t="s">
        <v>106</v>
      </c>
      <c r="C238" s="12">
        <v>148054.35</v>
      </c>
    </row>
    <row r="239" spans="1:3" ht="30.75" customHeight="1">
      <c r="A239" s="34"/>
      <c r="B239" s="3" t="s">
        <v>107</v>
      </c>
      <c r="C239" s="12">
        <v>53192</v>
      </c>
    </row>
    <row r="240" spans="1:3" ht="30.75" customHeight="1">
      <c r="A240" s="34"/>
      <c r="B240" s="3" t="s">
        <v>108</v>
      </c>
      <c r="C240" s="12">
        <v>0</v>
      </c>
    </row>
    <row r="241" spans="1:3" ht="51.75" customHeight="1">
      <c r="A241" s="34"/>
      <c r="B241" s="3" t="s">
        <v>109</v>
      </c>
      <c r="C241" s="12">
        <v>386178.28</v>
      </c>
    </row>
    <row r="242" spans="1:3" ht="30.75" customHeight="1">
      <c r="A242" s="34"/>
      <c r="B242" s="3" t="s">
        <v>110</v>
      </c>
      <c r="C242" s="12">
        <v>52109.77</v>
      </c>
    </row>
    <row r="243" spans="1:3" ht="63.75" customHeight="1">
      <c r="A243" s="34"/>
      <c r="B243" s="3" t="s">
        <v>111</v>
      </c>
      <c r="C243" s="12">
        <v>0</v>
      </c>
    </row>
    <row r="244" spans="1:3" ht="126.75" customHeight="1">
      <c r="A244" s="34"/>
      <c r="B244" s="3" t="s">
        <v>112</v>
      </c>
      <c r="C244" s="12">
        <v>1101776.9</v>
      </c>
    </row>
    <row r="245" spans="1:3" ht="63.75" customHeight="1">
      <c r="A245" s="34"/>
      <c r="B245" s="3" t="s">
        <v>113</v>
      </c>
      <c r="C245" s="12">
        <v>0</v>
      </c>
    </row>
    <row r="246" spans="1:3" ht="63.75" customHeight="1">
      <c r="A246" s="34"/>
      <c r="B246" s="3" t="s">
        <v>114</v>
      </c>
      <c r="C246" s="12">
        <v>0</v>
      </c>
    </row>
    <row r="247" spans="1:3" ht="22.5" customHeight="1">
      <c r="A247" s="34"/>
      <c r="B247" s="2" t="s">
        <v>22</v>
      </c>
      <c r="C247" s="11">
        <f>C248+C249+C250+C251+C252+C253+C254+C255+C256+C257</f>
        <v>244405.66999999998</v>
      </c>
    </row>
    <row r="248" spans="1:3" ht="30.75" customHeight="1">
      <c r="A248" s="34"/>
      <c r="B248" s="3" t="s">
        <v>104</v>
      </c>
      <c r="C248" s="12">
        <v>78074.71</v>
      </c>
    </row>
    <row r="249" spans="1:3" ht="38.25" customHeight="1">
      <c r="A249" s="34"/>
      <c r="B249" s="3" t="s">
        <v>105</v>
      </c>
      <c r="C249" s="12">
        <v>35226.38</v>
      </c>
    </row>
    <row r="250" spans="1:3" ht="26.25" customHeight="1">
      <c r="A250" s="34"/>
      <c r="B250" s="3" t="s">
        <v>106</v>
      </c>
      <c r="C250" s="12">
        <v>54085.98</v>
      </c>
    </row>
    <row r="251" spans="1:3" ht="26.25" customHeight="1">
      <c r="A251" s="34"/>
      <c r="B251" s="3" t="s">
        <v>107</v>
      </c>
      <c r="C251" s="12">
        <v>0</v>
      </c>
    </row>
    <row r="252" spans="1:3" ht="15">
      <c r="A252" s="34"/>
      <c r="B252" s="3" t="s">
        <v>108</v>
      </c>
      <c r="C252" s="12">
        <v>0</v>
      </c>
    </row>
    <row r="253" spans="1:3" ht="45" customHeight="1">
      <c r="A253" s="34"/>
      <c r="B253" s="3" t="s">
        <v>109</v>
      </c>
      <c r="C253" s="12">
        <v>50663.67</v>
      </c>
    </row>
    <row r="254" spans="1:3" ht="26.25" customHeight="1">
      <c r="A254" s="34"/>
      <c r="B254" s="3" t="s">
        <v>110</v>
      </c>
      <c r="C254" s="12">
        <v>0</v>
      </c>
    </row>
    <row r="255" spans="1:3" ht="62.25" customHeight="1">
      <c r="A255" s="34"/>
      <c r="B255" s="3" t="s">
        <v>113</v>
      </c>
      <c r="C255" s="12">
        <v>26354.93</v>
      </c>
    </row>
    <row r="256" spans="1:3" ht="75.75" customHeight="1">
      <c r="A256" s="34"/>
      <c r="B256" s="3" t="s">
        <v>112</v>
      </c>
      <c r="C256" s="12">
        <v>0</v>
      </c>
    </row>
    <row r="257" spans="1:3" ht="62.25" customHeight="1">
      <c r="A257" s="34"/>
      <c r="B257" s="3" t="s">
        <v>114</v>
      </c>
      <c r="C257" s="12">
        <v>0</v>
      </c>
    </row>
    <row r="258" spans="1:3" ht="62.25" customHeight="1">
      <c r="A258" s="34"/>
      <c r="B258" s="3" t="s">
        <v>111</v>
      </c>
      <c r="C258" s="12">
        <v>0</v>
      </c>
    </row>
    <row r="259" spans="1:3" ht="25.5" customHeight="1">
      <c r="A259" s="34"/>
      <c r="B259" s="2" t="s">
        <v>48</v>
      </c>
      <c r="C259" s="11">
        <f>C260+C261+C262+C263+C264+C265+C266</f>
        <v>144818.26</v>
      </c>
    </row>
    <row r="260" spans="1:3" ht="34.5" customHeight="1">
      <c r="A260" s="34"/>
      <c r="B260" s="3" t="s">
        <v>104</v>
      </c>
      <c r="C260" s="12">
        <v>143182.01</v>
      </c>
    </row>
    <row r="261" spans="1:3" ht="30">
      <c r="A261" s="34"/>
      <c r="B261" s="3" t="s">
        <v>105</v>
      </c>
      <c r="C261" s="12">
        <v>0</v>
      </c>
    </row>
    <row r="262" spans="1:3" ht="24" customHeight="1">
      <c r="A262" s="34"/>
      <c r="B262" s="3" t="s">
        <v>106</v>
      </c>
      <c r="C262" s="12">
        <v>1636.25</v>
      </c>
    </row>
    <row r="263" spans="1:3" ht="24" customHeight="1">
      <c r="A263" s="34"/>
      <c r="B263" s="3" t="s">
        <v>107</v>
      </c>
      <c r="C263" s="12">
        <v>0</v>
      </c>
    </row>
    <row r="264" spans="1:3" ht="15">
      <c r="A264" s="34"/>
      <c r="B264" s="3" t="s">
        <v>108</v>
      </c>
      <c r="C264" s="12">
        <v>0</v>
      </c>
    </row>
    <row r="265" spans="1:3" ht="50.25" customHeight="1">
      <c r="A265" s="34"/>
      <c r="B265" s="3" t="s">
        <v>109</v>
      </c>
      <c r="C265" s="12">
        <v>0</v>
      </c>
    </row>
    <row r="266" spans="1:3" ht="61.5" customHeight="1">
      <c r="A266" s="34"/>
      <c r="B266" s="3" t="s">
        <v>113</v>
      </c>
      <c r="C266" s="12">
        <v>0</v>
      </c>
    </row>
    <row r="267" spans="1:3" ht="29.25" customHeight="1">
      <c r="A267" s="34"/>
      <c r="B267" s="2" t="s">
        <v>24</v>
      </c>
      <c r="C267" s="11">
        <f>C268+C269+C270</f>
        <v>0</v>
      </c>
    </row>
    <row r="268" spans="1:3" ht="33" customHeight="1">
      <c r="A268" s="34"/>
      <c r="B268" s="3" t="s">
        <v>104</v>
      </c>
      <c r="C268" s="12">
        <v>0</v>
      </c>
    </row>
    <row r="269" spans="1:3" ht="33.75" customHeight="1">
      <c r="A269" s="34"/>
      <c r="B269" s="3" t="s">
        <v>110</v>
      </c>
      <c r="C269" s="12">
        <v>0</v>
      </c>
    </row>
    <row r="270" spans="1:3" ht="33.75" customHeight="1">
      <c r="A270" s="34"/>
      <c r="B270" s="3" t="s">
        <v>106</v>
      </c>
      <c r="C270" s="12">
        <v>0</v>
      </c>
    </row>
    <row r="271" spans="1:3" ht="36" customHeight="1">
      <c r="A271" s="34"/>
      <c r="B271" s="2" t="s">
        <v>27</v>
      </c>
      <c r="C271" s="11">
        <f>C272+C273</f>
        <v>20082.28</v>
      </c>
    </row>
    <row r="272" spans="1:3" ht="30.75" customHeight="1">
      <c r="A272" s="34"/>
      <c r="B272" s="3" t="s">
        <v>104</v>
      </c>
      <c r="C272" s="12">
        <v>5698.56</v>
      </c>
    </row>
    <row r="273" spans="1:3" ht="22.5" customHeight="1">
      <c r="A273" s="34"/>
      <c r="B273" s="3" t="s">
        <v>106</v>
      </c>
      <c r="C273" s="12">
        <v>14383.72</v>
      </c>
    </row>
    <row r="274" spans="1:3" ht="34.5" customHeight="1">
      <c r="A274" s="34"/>
      <c r="B274" s="2" t="s">
        <v>23</v>
      </c>
      <c r="C274" s="11">
        <f>C275+C276+C277+C278+C279</f>
        <v>91862.91</v>
      </c>
    </row>
    <row r="275" spans="1:3" ht="30.75" customHeight="1">
      <c r="A275" s="34"/>
      <c r="B275" s="3" t="s">
        <v>105</v>
      </c>
      <c r="C275" s="12">
        <v>26418</v>
      </c>
    </row>
    <row r="276" spans="1:3" ht="27.75" customHeight="1">
      <c r="A276" s="34"/>
      <c r="B276" s="3" t="s">
        <v>106</v>
      </c>
      <c r="C276" s="12">
        <v>19620</v>
      </c>
    </row>
    <row r="277" spans="1:3" ht="27.75" customHeight="1">
      <c r="A277" s="34"/>
      <c r="B277" s="3" t="s">
        <v>107</v>
      </c>
      <c r="C277" s="12">
        <v>45824.91</v>
      </c>
    </row>
    <row r="278" spans="1:3" ht="30.75" customHeight="1">
      <c r="A278" s="34"/>
      <c r="B278" s="3" t="s">
        <v>108</v>
      </c>
      <c r="C278" s="12">
        <v>0</v>
      </c>
    </row>
    <row r="279" spans="1:3" ht="60.75" customHeight="1">
      <c r="A279" s="34"/>
      <c r="B279" s="3" t="s">
        <v>113</v>
      </c>
      <c r="C279" s="12">
        <v>0</v>
      </c>
    </row>
    <row r="280" spans="1:3" ht="39" customHeight="1">
      <c r="A280" s="34"/>
      <c r="B280" s="2" t="s">
        <v>41</v>
      </c>
      <c r="C280" s="11">
        <f>C281+C282+C283</f>
        <v>53003.350000000006</v>
      </c>
    </row>
    <row r="281" spans="1:3" ht="50.25" customHeight="1">
      <c r="A281" s="34"/>
      <c r="B281" s="3" t="s">
        <v>115</v>
      </c>
      <c r="C281" s="12">
        <v>50382.37</v>
      </c>
    </row>
    <row r="282" spans="1:3" ht="52.5" customHeight="1">
      <c r="A282" s="34"/>
      <c r="B282" s="3" t="s">
        <v>116</v>
      </c>
      <c r="C282" s="12">
        <v>2620.98</v>
      </c>
    </row>
    <row r="283" spans="1:3" ht="50.25" customHeight="1">
      <c r="A283" s="34"/>
      <c r="B283" s="3" t="s">
        <v>110</v>
      </c>
      <c r="C283" s="12">
        <v>0</v>
      </c>
    </row>
    <row r="284" spans="1:3" ht="39" customHeight="1">
      <c r="A284" s="34"/>
      <c r="B284" s="2" t="s">
        <v>91</v>
      </c>
      <c r="C284" s="11">
        <f>C285</f>
        <v>0</v>
      </c>
    </row>
    <row r="285" spans="1:3" ht="30.75" customHeight="1">
      <c r="A285" s="34"/>
      <c r="B285" s="3" t="s">
        <v>110</v>
      </c>
      <c r="C285" s="12">
        <v>0</v>
      </c>
    </row>
    <row r="286" spans="1:3" ht="30.75" customHeight="1">
      <c r="A286" s="34"/>
      <c r="B286" s="2" t="s">
        <v>95</v>
      </c>
      <c r="C286" s="11">
        <f>C287+C288</f>
        <v>0</v>
      </c>
    </row>
    <row r="287" spans="1:3" ht="30.75" customHeight="1">
      <c r="A287" s="34"/>
      <c r="B287" s="3" t="s">
        <v>104</v>
      </c>
      <c r="C287" s="12">
        <v>0</v>
      </c>
    </row>
    <row r="288" spans="1:3" ht="30.75" customHeight="1">
      <c r="A288" s="34"/>
      <c r="B288" s="3" t="s">
        <v>106</v>
      </c>
      <c r="C288" s="12">
        <v>0</v>
      </c>
    </row>
    <row r="289" spans="1:3" ht="30.75" customHeight="1">
      <c r="A289" s="34"/>
      <c r="B289" s="2" t="s">
        <v>49</v>
      </c>
      <c r="C289" s="11">
        <f>C290+C291+C292+C293+C294</f>
        <v>135228.3</v>
      </c>
    </row>
    <row r="290" spans="1:3" ht="46.5" customHeight="1">
      <c r="A290" s="34"/>
      <c r="B290" s="3" t="s">
        <v>109</v>
      </c>
      <c r="C290" s="12">
        <v>24920.3</v>
      </c>
    </row>
    <row r="291" spans="1:3" ht="30.75" customHeight="1">
      <c r="A291" s="34"/>
      <c r="B291" s="3" t="s">
        <v>110</v>
      </c>
      <c r="C291" s="12">
        <v>0</v>
      </c>
    </row>
    <row r="292" spans="1:3" ht="56.25" customHeight="1">
      <c r="A292" s="34"/>
      <c r="B292" s="3" t="s">
        <v>116</v>
      </c>
      <c r="C292" s="12">
        <v>0</v>
      </c>
    </row>
    <row r="293" spans="1:3" ht="67.5" customHeight="1">
      <c r="A293" s="34"/>
      <c r="B293" s="3" t="s">
        <v>111</v>
      </c>
      <c r="C293" s="12">
        <v>0</v>
      </c>
    </row>
    <row r="294" spans="1:3" ht="75.75" customHeight="1">
      <c r="A294" s="34"/>
      <c r="B294" s="3" t="s">
        <v>112</v>
      </c>
      <c r="C294" s="12">
        <v>110308</v>
      </c>
    </row>
    <row r="295" spans="1:3" ht="30.75" customHeight="1">
      <c r="A295" s="34"/>
      <c r="B295" s="2" t="s">
        <v>74</v>
      </c>
      <c r="C295" s="11">
        <f>C296+C298+C297</f>
        <v>103248.59</v>
      </c>
    </row>
    <row r="296" spans="1:3" ht="46.5" customHeight="1">
      <c r="A296" s="34"/>
      <c r="B296" s="3" t="s">
        <v>109</v>
      </c>
      <c r="C296" s="12">
        <v>103248.59</v>
      </c>
    </row>
    <row r="297" spans="1:3" ht="46.5" customHeight="1">
      <c r="A297" s="34"/>
      <c r="B297" s="3" t="s">
        <v>115</v>
      </c>
      <c r="C297" s="12">
        <v>0</v>
      </c>
    </row>
    <row r="298" spans="1:3" ht="75.75" customHeight="1">
      <c r="A298" s="34"/>
      <c r="B298" s="3" t="s">
        <v>112</v>
      </c>
      <c r="C298" s="12">
        <v>0</v>
      </c>
    </row>
    <row r="299" spans="1:3" ht="40.5" customHeight="1">
      <c r="A299" s="35"/>
      <c r="B299" s="2" t="s">
        <v>8</v>
      </c>
      <c r="C299" s="10">
        <f>C280+C274+C271+C267+C259+C247+C235+C284+C286+C289+C295</f>
        <v>2533960.659999999</v>
      </c>
    </row>
    <row r="300" spans="1:3" ht="29.25" customHeight="1">
      <c r="A300" s="21" t="s">
        <v>117</v>
      </c>
      <c r="B300" s="17" t="s">
        <v>22</v>
      </c>
      <c r="C300" s="11">
        <f>C301+C302+C303+C304+C305+C306+C307</f>
        <v>0</v>
      </c>
    </row>
    <row r="301" spans="1:3" ht="29.25" customHeight="1">
      <c r="A301" s="22"/>
      <c r="B301" s="18" t="s">
        <v>118</v>
      </c>
      <c r="C301" s="12">
        <v>0</v>
      </c>
    </row>
    <row r="302" spans="1:3" ht="29.25" customHeight="1">
      <c r="A302" s="22"/>
      <c r="B302" s="18" t="s">
        <v>119</v>
      </c>
      <c r="C302" s="12">
        <v>0</v>
      </c>
    </row>
    <row r="303" spans="1:3" ht="29.25" customHeight="1">
      <c r="A303" s="22"/>
      <c r="B303" s="18" t="s">
        <v>120</v>
      </c>
      <c r="C303" s="12">
        <v>0</v>
      </c>
    </row>
    <row r="304" spans="1:3" ht="29.25" customHeight="1">
      <c r="A304" s="22"/>
      <c r="B304" s="18" t="s">
        <v>121</v>
      </c>
      <c r="C304" s="12">
        <v>0</v>
      </c>
    </row>
    <row r="305" spans="1:3" ht="29.25" customHeight="1">
      <c r="A305" s="22"/>
      <c r="B305" s="18" t="s">
        <v>122</v>
      </c>
      <c r="C305" s="12">
        <v>0</v>
      </c>
    </row>
    <row r="306" spans="1:3" ht="29.25" customHeight="1">
      <c r="A306" s="22"/>
      <c r="B306" s="18" t="s">
        <v>123</v>
      </c>
      <c r="C306" s="12">
        <v>0</v>
      </c>
    </row>
    <row r="307" spans="1:3" ht="29.25" customHeight="1">
      <c r="A307" s="22"/>
      <c r="B307" s="18" t="s">
        <v>124</v>
      </c>
      <c r="C307" s="12">
        <v>0</v>
      </c>
    </row>
    <row r="308" spans="1:3" ht="29.25" customHeight="1">
      <c r="A308" s="22"/>
      <c r="B308" s="17" t="s">
        <v>48</v>
      </c>
      <c r="C308" s="11">
        <f>C309+C310+C311+C312</f>
        <v>0</v>
      </c>
    </row>
    <row r="309" spans="1:3" ht="29.25" customHeight="1">
      <c r="A309" s="22"/>
      <c r="B309" s="18" t="s">
        <v>118</v>
      </c>
      <c r="C309" s="12">
        <v>0</v>
      </c>
    </row>
    <row r="310" spans="1:3" ht="29.25" customHeight="1">
      <c r="A310" s="22"/>
      <c r="B310" s="18" t="s">
        <v>120</v>
      </c>
      <c r="C310" s="12">
        <v>0</v>
      </c>
    </row>
    <row r="311" spans="1:3" ht="29.25" customHeight="1">
      <c r="A311" s="22"/>
      <c r="B311" s="18" t="s">
        <v>122</v>
      </c>
      <c r="C311" s="12">
        <v>0</v>
      </c>
    </row>
    <row r="312" spans="1:3" ht="29.25" customHeight="1">
      <c r="A312" s="22"/>
      <c r="B312" s="18" t="s">
        <v>123</v>
      </c>
      <c r="C312" s="12">
        <v>0</v>
      </c>
    </row>
    <row r="313" spans="1:3" ht="29.25" customHeight="1">
      <c r="A313" s="22"/>
      <c r="B313" s="2" t="s">
        <v>45</v>
      </c>
      <c r="C313" s="11">
        <f>C314+C315</f>
        <v>0</v>
      </c>
    </row>
    <row r="314" spans="1:3" ht="29.25" customHeight="1">
      <c r="A314" s="22"/>
      <c r="B314" s="18" t="s">
        <v>118</v>
      </c>
      <c r="C314" s="12">
        <v>0</v>
      </c>
    </row>
    <row r="315" spans="1:3" ht="29.25" customHeight="1">
      <c r="A315" s="22"/>
      <c r="B315" s="18" t="s">
        <v>120</v>
      </c>
      <c r="C315" s="12">
        <v>0</v>
      </c>
    </row>
    <row r="316" spans="1:3" ht="33" customHeight="1">
      <c r="A316" s="22"/>
      <c r="B316" s="2" t="s">
        <v>95</v>
      </c>
      <c r="C316" s="11">
        <f>C317+C318+C319+C320+C321</f>
        <v>0</v>
      </c>
    </row>
    <row r="317" spans="1:3" ht="29.25" customHeight="1">
      <c r="A317" s="22"/>
      <c r="B317" s="18" t="s">
        <v>118</v>
      </c>
      <c r="C317" s="12">
        <v>0</v>
      </c>
    </row>
    <row r="318" spans="1:3" ht="29.25" customHeight="1">
      <c r="A318" s="22"/>
      <c r="B318" s="18" t="s">
        <v>119</v>
      </c>
      <c r="C318" s="12">
        <v>0</v>
      </c>
    </row>
    <row r="319" spans="1:3" ht="29.25" customHeight="1">
      <c r="A319" s="22"/>
      <c r="B319" s="18" t="s">
        <v>125</v>
      </c>
      <c r="C319" s="12">
        <v>0</v>
      </c>
    </row>
    <row r="320" spans="1:3" ht="29.25" customHeight="1">
      <c r="A320" s="22"/>
      <c r="B320" s="18" t="s">
        <v>121</v>
      </c>
      <c r="C320" s="12">
        <v>0</v>
      </c>
    </row>
    <row r="321" spans="1:3" ht="29.25" customHeight="1">
      <c r="A321" s="22"/>
      <c r="B321" s="18" t="s">
        <v>124</v>
      </c>
      <c r="C321" s="12">
        <v>0</v>
      </c>
    </row>
    <row r="322" spans="1:3" ht="33" customHeight="1">
      <c r="A322" s="22"/>
      <c r="B322" s="2" t="s">
        <v>17</v>
      </c>
      <c r="C322" s="11">
        <f>C323+C324+C325+C326</f>
        <v>0</v>
      </c>
    </row>
    <row r="323" spans="1:3" ht="29.25" customHeight="1">
      <c r="A323" s="22"/>
      <c r="B323" s="18" t="s">
        <v>118</v>
      </c>
      <c r="C323" s="12">
        <v>0</v>
      </c>
    </row>
    <row r="324" spans="1:3" ht="29.25" customHeight="1">
      <c r="A324" s="22"/>
      <c r="B324" s="18" t="s">
        <v>120</v>
      </c>
      <c r="C324" s="12">
        <v>0</v>
      </c>
    </row>
    <row r="325" spans="1:3" ht="29.25" customHeight="1">
      <c r="A325" s="22"/>
      <c r="B325" s="18" t="s">
        <v>122</v>
      </c>
      <c r="C325" s="12">
        <v>0</v>
      </c>
    </row>
    <row r="326" spans="1:3" ht="29.25" customHeight="1">
      <c r="A326" s="22"/>
      <c r="B326" s="18" t="s">
        <v>123</v>
      </c>
      <c r="C326" s="12">
        <v>0</v>
      </c>
    </row>
    <row r="327" spans="1:3" ht="28.5" customHeight="1">
      <c r="A327" s="22"/>
      <c r="B327" s="2" t="s">
        <v>49</v>
      </c>
      <c r="C327" s="11">
        <f>C328+C329+C330</f>
        <v>1732.64</v>
      </c>
    </row>
    <row r="328" spans="1:3" ht="28.5" customHeight="1">
      <c r="A328" s="22"/>
      <c r="B328" s="18" t="s">
        <v>118</v>
      </c>
      <c r="C328" s="12">
        <v>0</v>
      </c>
    </row>
    <row r="329" spans="1:3" ht="28.5" customHeight="1">
      <c r="A329" s="22"/>
      <c r="B329" s="18" t="s">
        <v>122</v>
      </c>
      <c r="C329" s="12">
        <v>1732.64</v>
      </c>
    </row>
    <row r="330" spans="1:3" ht="28.5" customHeight="1">
      <c r="A330" s="22"/>
      <c r="B330" s="18" t="s">
        <v>123</v>
      </c>
      <c r="C330" s="12">
        <v>0</v>
      </c>
    </row>
    <row r="331" spans="1:3" ht="34.5" customHeight="1">
      <c r="A331" s="22"/>
      <c r="B331" s="2" t="s">
        <v>24</v>
      </c>
      <c r="C331" s="11">
        <f>C332+C333+C334+C335</f>
        <v>0</v>
      </c>
    </row>
    <row r="332" spans="1:3" ht="29.25" customHeight="1">
      <c r="A332" s="22"/>
      <c r="B332" s="18" t="s">
        <v>118</v>
      </c>
      <c r="C332" s="12">
        <v>0</v>
      </c>
    </row>
    <row r="333" spans="1:3" ht="29.25" customHeight="1">
      <c r="A333" s="22"/>
      <c r="B333" s="18" t="s">
        <v>120</v>
      </c>
      <c r="C333" s="12">
        <v>0</v>
      </c>
    </row>
    <row r="334" spans="1:3" ht="29.25" customHeight="1">
      <c r="A334" s="22"/>
      <c r="B334" s="18" t="s">
        <v>122</v>
      </c>
      <c r="C334" s="12">
        <v>0</v>
      </c>
    </row>
    <row r="335" spans="1:3" ht="29.25" customHeight="1">
      <c r="A335" s="22"/>
      <c r="B335" s="18" t="s">
        <v>123</v>
      </c>
      <c r="C335" s="12">
        <v>0</v>
      </c>
    </row>
    <row r="336" spans="1:3" ht="43.5" customHeight="1">
      <c r="A336" s="22"/>
      <c r="B336" s="2" t="s">
        <v>29</v>
      </c>
      <c r="C336" s="11">
        <f>C337+C338+C339+C340</f>
        <v>0</v>
      </c>
    </row>
    <row r="337" spans="1:3" ht="29.25" customHeight="1">
      <c r="A337" s="22"/>
      <c r="B337" s="18" t="s">
        <v>118</v>
      </c>
      <c r="C337" s="12">
        <v>0</v>
      </c>
    </row>
    <row r="338" spans="1:3" ht="29.25" customHeight="1">
      <c r="A338" s="22"/>
      <c r="B338" s="18" t="s">
        <v>120</v>
      </c>
      <c r="C338" s="12">
        <v>0</v>
      </c>
    </row>
    <row r="339" spans="1:3" ht="29.25" customHeight="1">
      <c r="A339" s="22"/>
      <c r="B339" s="18" t="s">
        <v>122</v>
      </c>
      <c r="C339" s="12">
        <v>0</v>
      </c>
    </row>
    <row r="340" spans="1:3" ht="29.25" customHeight="1">
      <c r="A340" s="22"/>
      <c r="B340" s="18" t="s">
        <v>123</v>
      </c>
      <c r="C340" s="12">
        <v>0</v>
      </c>
    </row>
    <row r="341" spans="1:3" ht="45" customHeight="1">
      <c r="A341" s="23"/>
      <c r="B341" s="2" t="s">
        <v>8</v>
      </c>
      <c r="C341" s="11">
        <f>C322+C316+C313+C308+C300+C327+C331+C336</f>
        <v>1732.64</v>
      </c>
    </row>
    <row r="342" spans="1:3" ht="37.5" customHeight="1">
      <c r="A342" s="27" t="s">
        <v>126</v>
      </c>
      <c r="B342" s="2" t="s">
        <v>95</v>
      </c>
      <c r="C342" s="11">
        <f>C343+C344+C345</f>
        <v>0</v>
      </c>
    </row>
    <row r="343" spans="1:3" ht="32.25" customHeight="1">
      <c r="A343" s="28"/>
      <c r="B343" s="3" t="s">
        <v>127</v>
      </c>
      <c r="C343" s="12">
        <v>0</v>
      </c>
    </row>
    <row r="344" spans="1:3" ht="36" customHeight="1">
      <c r="A344" s="28"/>
      <c r="B344" s="3" t="s">
        <v>128</v>
      </c>
      <c r="C344" s="12">
        <v>0</v>
      </c>
    </row>
    <row r="345" spans="1:3" ht="36" customHeight="1">
      <c r="A345" s="28"/>
      <c r="B345" s="3" t="s">
        <v>129</v>
      </c>
      <c r="C345" s="12">
        <v>0</v>
      </c>
    </row>
    <row r="346" spans="1:3" ht="33.75" customHeight="1">
      <c r="A346" s="28"/>
      <c r="B346" s="2" t="s">
        <v>22</v>
      </c>
      <c r="C346" s="11">
        <f>C347</f>
        <v>0</v>
      </c>
    </row>
    <row r="347" spans="1:3" ht="33.75" customHeight="1">
      <c r="A347" s="28"/>
      <c r="B347" s="3" t="s">
        <v>127</v>
      </c>
      <c r="C347" s="12">
        <v>0</v>
      </c>
    </row>
    <row r="348" spans="1:3" ht="51.75" customHeight="1">
      <c r="A348" s="28"/>
      <c r="B348" s="2" t="s">
        <v>8</v>
      </c>
      <c r="C348" s="10">
        <f>C346+C342</f>
        <v>0</v>
      </c>
    </row>
    <row r="349" spans="1:3" ht="33.75" customHeight="1">
      <c r="A349" s="24" t="s">
        <v>130</v>
      </c>
      <c r="B349" s="3" t="s">
        <v>39</v>
      </c>
      <c r="C349" s="13">
        <v>0</v>
      </c>
    </row>
    <row r="350" spans="1:3" ht="51.75" customHeight="1">
      <c r="A350" s="26"/>
      <c r="B350" s="2" t="s">
        <v>8</v>
      </c>
      <c r="C350" s="11">
        <f>C349</f>
        <v>0</v>
      </c>
    </row>
    <row r="351" spans="1:3" ht="35.25" customHeight="1">
      <c r="A351" s="24" t="s">
        <v>131</v>
      </c>
      <c r="B351" s="3" t="s">
        <v>39</v>
      </c>
      <c r="C351" s="12">
        <v>0</v>
      </c>
    </row>
    <row r="352" spans="1:3" ht="35.25" customHeight="1">
      <c r="A352" s="25"/>
      <c r="B352" s="3" t="s">
        <v>41</v>
      </c>
      <c r="C352" s="12">
        <v>0</v>
      </c>
    </row>
    <row r="353" spans="1:3" ht="35.25" customHeight="1">
      <c r="A353" s="25"/>
      <c r="B353" s="3" t="s">
        <v>24</v>
      </c>
      <c r="C353" s="12">
        <v>0</v>
      </c>
    </row>
    <row r="354" spans="1:3" ht="51.75" customHeight="1">
      <c r="A354" s="26"/>
      <c r="B354" s="2" t="s">
        <v>8</v>
      </c>
      <c r="C354" s="11">
        <f>C351+C352+C353</f>
        <v>0</v>
      </c>
    </row>
    <row r="355" spans="1:3" ht="35.25" customHeight="1">
      <c r="A355" s="24" t="s">
        <v>132</v>
      </c>
      <c r="B355" s="3" t="s">
        <v>39</v>
      </c>
      <c r="C355" s="12">
        <v>0</v>
      </c>
    </row>
    <row r="356" spans="1:3" ht="35.25" customHeight="1">
      <c r="A356" s="25"/>
      <c r="B356" s="3" t="s">
        <v>24</v>
      </c>
      <c r="C356" s="12">
        <v>0</v>
      </c>
    </row>
    <row r="357" spans="1:3" ht="35.25" customHeight="1">
      <c r="A357" s="25"/>
      <c r="B357" s="3" t="s">
        <v>41</v>
      </c>
      <c r="C357" s="12">
        <v>0</v>
      </c>
    </row>
    <row r="358" spans="1:3" ht="51.75" customHeight="1">
      <c r="A358" s="26"/>
      <c r="B358" s="2" t="s">
        <v>8</v>
      </c>
      <c r="C358" s="11">
        <f>C355+C356+C357</f>
        <v>0</v>
      </c>
    </row>
    <row r="359" spans="1:3" ht="35.25" customHeight="1">
      <c r="A359" s="24" t="s">
        <v>133</v>
      </c>
      <c r="B359" s="3" t="s">
        <v>39</v>
      </c>
      <c r="C359" s="12">
        <v>0</v>
      </c>
    </row>
    <row r="360" spans="1:3" ht="35.25" customHeight="1">
      <c r="A360" s="25"/>
      <c r="B360" s="3" t="s">
        <v>24</v>
      </c>
      <c r="C360" s="12">
        <v>0</v>
      </c>
    </row>
    <row r="361" spans="1:3" ht="35.25" customHeight="1">
      <c r="A361" s="25"/>
      <c r="B361" s="3" t="s">
        <v>41</v>
      </c>
      <c r="C361" s="12">
        <v>0</v>
      </c>
    </row>
    <row r="362" spans="1:3" ht="51.75" customHeight="1">
      <c r="A362" s="26"/>
      <c r="B362" s="2" t="s">
        <v>8</v>
      </c>
      <c r="C362" s="11">
        <f>C359+C360+C361</f>
        <v>0</v>
      </c>
    </row>
    <row r="363" spans="1:3" ht="27.75" customHeight="1">
      <c r="A363" s="24" t="s">
        <v>134</v>
      </c>
      <c r="B363" s="3" t="s">
        <v>95</v>
      </c>
      <c r="C363" s="12">
        <v>0</v>
      </c>
    </row>
    <row r="364" spans="1:3" ht="34.5" customHeight="1">
      <c r="A364" s="25"/>
      <c r="B364" s="3" t="s">
        <v>41</v>
      </c>
      <c r="C364" s="12">
        <v>9730.06</v>
      </c>
    </row>
    <row r="365" spans="1:3" ht="27.75" customHeight="1">
      <c r="A365" s="25"/>
      <c r="B365" s="3" t="s">
        <v>29</v>
      </c>
      <c r="C365" s="12">
        <v>0</v>
      </c>
    </row>
    <row r="366" spans="1:3" ht="48.75" customHeight="1">
      <c r="A366" s="26"/>
      <c r="B366" s="2" t="s">
        <v>8</v>
      </c>
      <c r="C366" s="11">
        <f>C364+C363+C365</f>
        <v>9730.06</v>
      </c>
    </row>
    <row r="367" spans="1:3" ht="28.5" customHeight="1">
      <c r="A367" s="24" t="s">
        <v>135</v>
      </c>
      <c r="B367" s="3" t="s">
        <v>48</v>
      </c>
      <c r="C367" s="12">
        <v>0</v>
      </c>
    </row>
    <row r="368" spans="1:3" ht="28.5" customHeight="1">
      <c r="A368" s="25"/>
      <c r="B368" s="3" t="s">
        <v>95</v>
      </c>
      <c r="C368" s="12">
        <v>0</v>
      </c>
    </row>
    <row r="369" spans="1:3" ht="28.5" customHeight="1">
      <c r="A369" s="25"/>
      <c r="B369" s="3" t="s">
        <v>22</v>
      </c>
      <c r="C369" s="12">
        <v>1318.9</v>
      </c>
    </row>
    <row r="370" spans="1:3" ht="34.5" customHeight="1">
      <c r="A370" s="25"/>
      <c r="B370" s="3" t="s">
        <v>136</v>
      </c>
      <c r="C370" s="12">
        <v>0</v>
      </c>
    </row>
    <row r="371" spans="1:3" ht="28.5" customHeight="1">
      <c r="A371" s="25"/>
      <c r="B371" s="3" t="s">
        <v>27</v>
      </c>
      <c r="C371" s="12">
        <v>1751.63</v>
      </c>
    </row>
    <row r="372" spans="1:3" ht="28.5" customHeight="1">
      <c r="A372" s="25"/>
      <c r="B372" s="3" t="s">
        <v>24</v>
      </c>
      <c r="C372" s="12">
        <v>0</v>
      </c>
    </row>
    <row r="373" spans="1:3" ht="34.5" customHeight="1">
      <c r="A373" s="25"/>
      <c r="B373" s="3" t="s">
        <v>26</v>
      </c>
      <c r="C373" s="12">
        <v>0</v>
      </c>
    </row>
    <row r="374" spans="1:3" ht="28.5" customHeight="1">
      <c r="A374" s="26"/>
      <c r="B374" s="2" t="s">
        <v>8</v>
      </c>
      <c r="C374" s="11">
        <f>C373+C372+C371+C370+C369+C368+C367</f>
        <v>3070.53</v>
      </c>
    </row>
    <row r="375" spans="1:3" ht="33.75" customHeight="1">
      <c r="A375" s="24" t="s">
        <v>137</v>
      </c>
      <c r="B375" s="3" t="s">
        <v>26</v>
      </c>
      <c r="C375" s="12">
        <v>1519047.69</v>
      </c>
    </row>
    <row r="376" spans="1:3" ht="28.5" customHeight="1">
      <c r="A376" s="25"/>
      <c r="B376" s="3" t="s">
        <v>23</v>
      </c>
      <c r="C376" s="12">
        <v>0</v>
      </c>
    </row>
    <row r="377" spans="1:3" ht="28.5" customHeight="1">
      <c r="A377" s="25"/>
      <c r="B377" s="3" t="s">
        <v>22</v>
      </c>
      <c r="C377" s="16">
        <v>0</v>
      </c>
    </row>
    <row r="378" spans="1:3" ht="28.5" customHeight="1">
      <c r="A378" s="25"/>
      <c r="B378" s="3" t="s">
        <v>28</v>
      </c>
      <c r="C378" s="12">
        <v>16303.88</v>
      </c>
    </row>
    <row r="379" spans="1:3" ht="28.5" customHeight="1">
      <c r="A379" s="25"/>
      <c r="B379" s="3" t="s">
        <v>18</v>
      </c>
      <c r="C379" s="12">
        <v>0</v>
      </c>
    </row>
    <row r="380" spans="1:3" ht="28.5" customHeight="1">
      <c r="A380" s="25"/>
      <c r="B380" s="3" t="s">
        <v>30</v>
      </c>
      <c r="C380" s="12">
        <v>0</v>
      </c>
    </row>
    <row r="381" spans="1:3" ht="28.5" customHeight="1">
      <c r="A381" s="25"/>
      <c r="B381" s="3" t="s">
        <v>17</v>
      </c>
      <c r="C381" s="12">
        <v>640610.99</v>
      </c>
    </row>
    <row r="382" spans="1:3" ht="28.5" customHeight="1">
      <c r="A382" s="25"/>
      <c r="B382" s="3" t="s">
        <v>33</v>
      </c>
      <c r="C382" s="12">
        <v>316869.54</v>
      </c>
    </row>
    <row r="383" spans="1:3" ht="28.5" customHeight="1">
      <c r="A383" s="25"/>
      <c r="B383" s="3" t="s">
        <v>24</v>
      </c>
      <c r="C383" s="12">
        <v>923676.77</v>
      </c>
    </row>
    <row r="384" spans="1:3" ht="28.5" customHeight="1">
      <c r="A384" s="25"/>
      <c r="B384" s="3" t="s">
        <v>35</v>
      </c>
      <c r="C384" s="12">
        <v>0</v>
      </c>
    </row>
    <row r="385" spans="1:3" ht="21.75" customHeight="1">
      <c r="A385" s="25"/>
      <c r="B385" s="3" t="s">
        <v>49</v>
      </c>
      <c r="C385" s="12">
        <v>283848.59</v>
      </c>
    </row>
    <row r="386" spans="1:3" ht="40.5" customHeight="1">
      <c r="A386" s="25"/>
      <c r="B386" s="3" t="s">
        <v>51</v>
      </c>
      <c r="C386" s="12">
        <v>890519.1</v>
      </c>
    </row>
    <row r="387" spans="1:3" ht="30" customHeight="1">
      <c r="A387" s="25"/>
      <c r="B387" s="3" t="s">
        <v>138</v>
      </c>
      <c r="C387" s="12">
        <v>121960.06</v>
      </c>
    </row>
    <row r="388" spans="1:3" ht="33" customHeight="1">
      <c r="A388" s="25"/>
      <c r="B388" s="3" t="s">
        <v>139</v>
      </c>
      <c r="C388" s="12">
        <v>84001.42</v>
      </c>
    </row>
    <row r="389" spans="1:3" ht="30" customHeight="1">
      <c r="A389" s="25"/>
      <c r="B389" s="3" t="s">
        <v>59</v>
      </c>
      <c r="C389" s="12">
        <v>155382.01</v>
      </c>
    </row>
    <row r="390" spans="1:3" ht="45.75" customHeight="1">
      <c r="A390" s="25"/>
      <c r="B390" s="3" t="s">
        <v>140</v>
      </c>
      <c r="C390" s="12">
        <v>21730.41</v>
      </c>
    </row>
    <row r="391" spans="1:3" ht="45.75" customHeight="1">
      <c r="A391" s="25"/>
      <c r="B391" s="3" t="s">
        <v>141</v>
      </c>
      <c r="C391" s="12">
        <v>0</v>
      </c>
    </row>
    <row r="392" spans="1:3" ht="45.75" customHeight="1">
      <c r="A392" s="25"/>
      <c r="B392" s="3" t="s">
        <v>142</v>
      </c>
      <c r="C392" s="12">
        <v>0</v>
      </c>
    </row>
    <row r="393" spans="1:3" ht="45.75" customHeight="1">
      <c r="A393" s="25"/>
      <c r="B393" s="3" t="s">
        <v>32</v>
      </c>
      <c r="C393" s="12">
        <v>96165.55</v>
      </c>
    </row>
    <row r="394" spans="1:3" ht="45.75" customHeight="1">
      <c r="A394" s="25"/>
      <c r="B394" s="3" t="s">
        <v>27</v>
      </c>
      <c r="C394" s="12">
        <v>0</v>
      </c>
    </row>
    <row r="395" spans="1:3" ht="45.75" customHeight="1">
      <c r="A395" s="25"/>
      <c r="B395" s="3" t="s">
        <v>2</v>
      </c>
      <c r="C395" s="12">
        <v>0</v>
      </c>
    </row>
    <row r="396" spans="1:3" ht="45.75" customHeight="1">
      <c r="A396" s="25"/>
      <c r="B396" s="3" t="s">
        <v>53</v>
      </c>
      <c r="C396" s="12">
        <v>0</v>
      </c>
    </row>
    <row r="397" spans="1:3" ht="45.75" customHeight="1">
      <c r="A397" s="25"/>
      <c r="B397" s="3" t="s">
        <v>74</v>
      </c>
      <c r="C397" s="12">
        <v>0</v>
      </c>
    </row>
    <row r="398" spans="1:3" ht="45.75" customHeight="1">
      <c r="A398" s="25"/>
      <c r="B398" s="3" t="s">
        <v>75</v>
      </c>
      <c r="C398" s="12">
        <v>0</v>
      </c>
    </row>
    <row r="399" spans="1:3" ht="45.75" customHeight="1">
      <c r="A399" s="25"/>
      <c r="B399" s="3" t="s">
        <v>76</v>
      </c>
      <c r="C399" s="12">
        <v>0</v>
      </c>
    </row>
    <row r="400" spans="1:3" ht="33" customHeight="1">
      <c r="A400" s="26"/>
      <c r="B400" s="2" t="s">
        <v>8</v>
      </c>
      <c r="C400" s="10">
        <f>C385+C384+C383+C382+C381+C380+C379+C378+C377+C376+C375+C386+C387+C388+C389+C390+C391+C392+C393+C394+C395+C396+C397+C398+C399</f>
        <v>5070116.009999999</v>
      </c>
    </row>
    <row r="401" spans="1:3" ht="28.5" customHeight="1">
      <c r="A401" s="24" t="s">
        <v>143</v>
      </c>
      <c r="B401" s="3" t="s">
        <v>18</v>
      </c>
      <c r="C401" s="12">
        <v>0</v>
      </c>
    </row>
    <row r="402" spans="1:3" ht="28.5" customHeight="1">
      <c r="A402" s="25"/>
      <c r="B402" s="3" t="s">
        <v>17</v>
      </c>
      <c r="C402" s="12">
        <v>74324.44</v>
      </c>
    </row>
    <row r="403" spans="1:3" ht="28.5" customHeight="1">
      <c r="A403" s="25"/>
      <c r="B403" s="3" t="s">
        <v>22</v>
      </c>
      <c r="C403" s="12">
        <v>7803.35</v>
      </c>
    </row>
    <row r="404" spans="1:3" ht="28.5" customHeight="1">
      <c r="A404" s="25"/>
      <c r="B404" s="3" t="s">
        <v>23</v>
      </c>
      <c r="C404" s="12">
        <v>0</v>
      </c>
    </row>
    <row r="405" spans="1:3" ht="28.5" customHeight="1">
      <c r="A405" s="25"/>
      <c r="B405" s="3" t="s">
        <v>2</v>
      </c>
      <c r="C405" s="12">
        <v>23343.52</v>
      </c>
    </row>
    <row r="406" spans="1:3" ht="33" customHeight="1">
      <c r="A406" s="26"/>
      <c r="B406" s="2" t="s">
        <v>8</v>
      </c>
      <c r="C406" s="10">
        <f>C403+C402+C401+C405+C404</f>
        <v>105471.31000000001</v>
      </c>
    </row>
    <row r="407" spans="1:3" ht="28.5" customHeight="1">
      <c r="A407" s="24" t="s">
        <v>144</v>
      </c>
      <c r="B407" s="3" t="s">
        <v>22</v>
      </c>
      <c r="C407" s="12">
        <v>0</v>
      </c>
    </row>
    <row r="408" spans="1:3" ht="28.5" customHeight="1">
      <c r="A408" s="25"/>
      <c r="B408" s="3" t="s">
        <v>23</v>
      </c>
      <c r="C408" s="12">
        <v>0</v>
      </c>
    </row>
    <row r="409" spans="1:3" ht="28.5" customHeight="1">
      <c r="A409" s="25"/>
      <c r="B409" s="3" t="s">
        <v>24</v>
      </c>
      <c r="C409" s="12">
        <v>0</v>
      </c>
    </row>
    <row r="410" spans="1:3" ht="28.5" customHeight="1">
      <c r="A410" s="25"/>
      <c r="B410" s="3" t="s">
        <v>17</v>
      </c>
      <c r="C410" s="12">
        <v>0</v>
      </c>
    </row>
    <row r="411" spans="1:3" ht="28.5" customHeight="1">
      <c r="A411" s="25"/>
      <c r="B411" s="3" t="s">
        <v>25</v>
      </c>
      <c r="C411" s="12">
        <v>0</v>
      </c>
    </row>
    <row r="412" spans="1:3" ht="46.5" customHeight="1">
      <c r="A412" s="26"/>
      <c r="B412" s="2" t="s">
        <v>8</v>
      </c>
      <c r="C412" s="10">
        <f>C411+C410+C409+C408+C407</f>
        <v>0</v>
      </c>
    </row>
    <row r="413" spans="1:3" ht="33" customHeight="1">
      <c r="A413" s="21" t="s">
        <v>117</v>
      </c>
      <c r="B413" s="2" t="s">
        <v>95</v>
      </c>
      <c r="C413" s="11">
        <f>C414</f>
        <v>213750</v>
      </c>
    </row>
    <row r="414" spans="1:3" ht="29.25" customHeight="1">
      <c r="A414" s="22"/>
      <c r="B414" s="18" t="s">
        <v>145</v>
      </c>
      <c r="C414" s="12">
        <v>213750</v>
      </c>
    </row>
    <row r="415" spans="1:3" ht="45" customHeight="1">
      <c r="A415" s="23"/>
      <c r="B415" s="2" t="s">
        <v>8</v>
      </c>
      <c r="C415" s="11">
        <f>C413</f>
        <v>213750</v>
      </c>
    </row>
    <row r="416" spans="1:3" ht="32.25" customHeight="1">
      <c r="A416" s="24" t="s">
        <v>146</v>
      </c>
      <c r="B416" s="3" t="s">
        <v>17</v>
      </c>
      <c r="C416" s="12">
        <v>87432</v>
      </c>
    </row>
    <row r="417" spans="1:3" ht="28.5" customHeight="1">
      <c r="A417" s="25"/>
      <c r="B417" s="3" t="s">
        <v>22</v>
      </c>
      <c r="C417" s="12">
        <v>52197</v>
      </c>
    </row>
    <row r="418" spans="1:3" ht="28.5" customHeight="1">
      <c r="A418" s="25"/>
      <c r="B418" s="3" t="s">
        <v>18</v>
      </c>
      <c r="C418" s="12">
        <v>13478</v>
      </c>
    </row>
    <row r="419" spans="1:3" ht="28.5" customHeight="1">
      <c r="A419" s="26"/>
      <c r="B419" s="2" t="s">
        <v>8</v>
      </c>
      <c r="C419" s="11">
        <f>C418+C417+C416</f>
        <v>153107</v>
      </c>
    </row>
    <row r="420" spans="1:3" ht="30" customHeight="1">
      <c r="A420" s="24" t="s">
        <v>147</v>
      </c>
      <c r="B420" s="3" t="s">
        <v>26</v>
      </c>
      <c r="C420" s="12">
        <v>165740</v>
      </c>
    </row>
    <row r="421" spans="1:3" ht="28.5" customHeight="1">
      <c r="A421" s="25"/>
      <c r="B421" s="3" t="s">
        <v>18</v>
      </c>
      <c r="C421" s="12">
        <v>281600</v>
      </c>
    </row>
    <row r="422" spans="1:3" ht="28.5" customHeight="1">
      <c r="A422" s="25"/>
      <c r="B422" s="3" t="s">
        <v>35</v>
      </c>
      <c r="C422" s="12">
        <v>1615360</v>
      </c>
    </row>
    <row r="423" spans="1:3" ht="34.5" customHeight="1">
      <c r="A423" s="25"/>
      <c r="B423" s="3" t="s">
        <v>51</v>
      </c>
      <c r="C423" s="12">
        <v>1443034</v>
      </c>
    </row>
    <row r="424" spans="1:3" ht="34.5" customHeight="1">
      <c r="A424" s="25"/>
      <c r="B424" s="3" t="s">
        <v>148</v>
      </c>
      <c r="C424" s="12">
        <v>1549120</v>
      </c>
    </row>
    <row r="425" spans="1:3" ht="28.5" customHeight="1">
      <c r="A425" s="26"/>
      <c r="B425" s="2" t="s">
        <v>8</v>
      </c>
      <c r="C425" s="11">
        <f>C423+C422+C421+C420+C424</f>
        <v>5054854</v>
      </c>
    </row>
  </sheetData>
  <sheetProtection/>
  <autoFilter ref="B1:B180"/>
  <mergeCells count="29">
    <mergeCell ref="A235:A299"/>
    <mergeCell ref="A81:A142"/>
    <mergeCell ref="A143:A146"/>
    <mergeCell ref="A6:A26"/>
    <mergeCell ref="A27:A36"/>
    <mergeCell ref="A37:A42"/>
    <mergeCell ref="A71:A77"/>
    <mergeCell ref="A43:A70"/>
    <mergeCell ref="A78:A80"/>
    <mergeCell ref="A147:A150"/>
    <mergeCell ref="A300:A341"/>
    <mergeCell ref="A342:A348"/>
    <mergeCell ref="A349:A350"/>
    <mergeCell ref="A351:A354"/>
    <mergeCell ref="A355:A358"/>
    <mergeCell ref="A151:A166"/>
    <mergeCell ref="A167:A226"/>
    <mergeCell ref="A227:A229"/>
    <mergeCell ref="A230:A231"/>
    <mergeCell ref="A232:A234"/>
    <mergeCell ref="A413:A415"/>
    <mergeCell ref="A416:A419"/>
    <mergeCell ref="A420:A425"/>
    <mergeCell ref="A359:A362"/>
    <mergeCell ref="A363:A366"/>
    <mergeCell ref="A367:A374"/>
    <mergeCell ref="A375:A400"/>
    <mergeCell ref="A401:A406"/>
    <mergeCell ref="A407:A412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2020-04-09T09:01:35Z</dcterms:modified>
  <cp:category/>
  <cp:version/>
  <cp:contentType/>
  <cp:contentStatus/>
</cp:coreProperties>
</file>